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Долина\Собрания\2022\"/>
    </mc:Choice>
  </mc:AlternateContent>
  <xr:revisionPtr revIDLastSave="0" documentId="13_ncr:1_{C4E446A3-C484-4D2D-9B63-807027E4FD5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Смета" sheetId="5" r:id="rId1"/>
    <sheet name="ШР" sheetId="2" r:id="rId2"/>
    <sheet name="Расходы " sheetId="3" r:id="rId3"/>
    <sheet name="Расходы по карте " sheetId="7" r:id="rId4"/>
  </sheets>
  <definedNames>
    <definedName name="_xlnm._FilterDatabase" localSheetId="3" hidden="1">'Расходы по карте '!$A$3:$D$15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5" l="1"/>
  <c r="N25" i="5"/>
  <c r="J25" i="5"/>
  <c r="I11" i="5"/>
  <c r="O25" i="5" l="1"/>
  <c r="H24" i="5"/>
  <c r="K5" i="5"/>
  <c r="H25" i="5" l="1"/>
</calcChain>
</file>

<file path=xl/sharedStrings.xml><?xml version="1.0" encoding="utf-8"?>
<sst xmlns="http://schemas.openxmlformats.org/spreadsheetml/2006/main" count="237" uniqueCount="227">
  <si>
    <t>Тариф</t>
  </si>
  <si>
    <t>В месяц</t>
  </si>
  <si>
    <t>В год</t>
  </si>
  <si>
    <t>Уборка МОП</t>
  </si>
  <si>
    <t>Административные расходы</t>
  </si>
  <si>
    <t>№</t>
  </si>
  <si>
    <t>Резервный фонд</t>
  </si>
  <si>
    <t>Услуга</t>
  </si>
  <si>
    <t>Всего по услугам</t>
  </si>
  <si>
    <t xml:space="preserve">Структурное </t>
  </si>
  <si>
    <t>Должность</t>
  </si>
  <si>
    <t>Количество штатных единиц</t>
  </si>
  <si>
    <t>Тарифная ставка (оклад и пр. в руб.)</t>
  </si>
  <si>
    <t>Налоги , руб.</t>
  </si>
  <si>
    <t>Всего в месяц, руб. (гр.5 + гр.6 + гр.7) х гр.4</t>
  </si>
  <si>
    <t>наименование</t>
  </si>
  <si>
    <t>код</t>
  </si>
  <si>
    <t>НДФЛ</t>
  </si>
  <si>
    <t>Взносы ПФР , 22% ВНиМ 2,9%</t>
  </si>
  <si>
    <t>ОМС-5,1%  ФСС нс  0,2%</t>
  </si>
  <si>
    <t>Основное</t>
  </si>
  <si>
    <t>Председатель</t>
  </si>
  <si>
    <t xml:space="preserve">Основное </t>
  </si>
  <si>
    <t>Бухгалтер</t>
  </si>
  <si>
    <t xml:space="preserve">Диспетчер </t>
  </si>
  <si>
    <t>Электрик</t>
  </si>
  <si>
    <t>Член Правления</t>
  </si>
  <si>
    <t xml:space="preserve">Итого </t>
  </si>
  <si>
    <t xml:space="preserve">на 31.12.2018 </t>
  </si>
  <si>
    <t>депозит</t>
  </si>
  <si>
    <t xml:space="preserve">основной расчетный счет </t>
  </si>
  <si>
    <t xml:space="preserve">Стоимость основных средств на начало года </t>
  </si>
  <si>
    <t>Прочие поступления денежных средств</t>
  </si>
  <si>
    <t>Размещение БС двух операторов Стройснаб</t>
  </si>
  <si>
    <t>ПАО МТС</t>
  </si>
  <si>
    <t>процент за депозит</t>
  </si>
  <si>
    <t>Пени</t>
  </si>
  <si>
    <t>Начислено</t>
  </si>
  <si>
    <t>Израсходовано</t>
  </si>
  <si>
    <t>спец. счет капитального ремонта д.13</t>
  </si>
  <si>
    <t>спец. счет капитального ремонта д.15</t>
  </si>
  <si>
    <t>спец. счет капитального ремонта д.17</t>
  </si>
  <si>
    <t>спец. счет капитального ремонта д.19</t>
  </si>
  <si>
    <t>АВЕН ООО</t>
  </si>
  <si>
    <t>НТ-Сервис ООО</t>
  </si>
  <si>
    <t>ООО "ЮниРент"</t>
  </si>
  <si>
    <t>ТК ОЛИМП ООО</t>
  </si>
  <si>
    <t>Сумма</t>
  </si>
  <si>
    <t>ТСН (Ж) "Южная Долина-2"</t>
  </si>
  <si>
    <t>КОМУС ООО</t>
  </si>
  <si>
    <t>канцелярия</t>
  </si>
  <si>
    <t xml:space="preserve"> Договор ДАК-15-027 от 2512.2015</t>
  </si>
  <si>
    <t>.1 раз в неделю</t>
  </si>
  <si>
    <t>аренда ковровых покрытий т.серый 115*200кол-во 1 шт-цена аренды за неделю -192,50, 150*300 -8 шт-цена аренды за неделю-2376,96; ковровое покрытие т.серый 150*250-8 шт.-цена аренды за неделю 2160-1 раз в неделю.</t>
  </si>
  <si>
    <t>ПАО "МТС"</t>
  </si>
  <si>
    <t>ТД Электротехмонтаж ООО</t>
  </si>
  <si>
    <t>электроматериалы</t>
  </si>
  <si>
    <t>Диспетчер-Паспортист</t>
  </si>
  <si>
    <t>доставка</t>
  </si>
  <si>
    <t>Альпми-2 ООО</t>
  </si>
  <si>
    <t>АП Системы безопасности</t>
  </si>
  <si>
    <t>Ильковский Дмитрий Константинович ИП</t>
  </si>
  <si>
    <t>Гигиенический комплект бумажный- 5000 шт</t>
  </si>
  <si>
    <t>Инженерный центр Руссэксперт</t>
  </si>
  <si>
    <t>Бумага KYM LUX Classik(А4,марка С,80г/кв.м,500л)СПБ</t>
  </si>
  <si>
    <t>Папка файл-вкладыш А4 30мкм Attache с перфорацией,100шт</t>
  </si>
  <si>
    <t>Карман настенный Attache А5 вертикальный 210х148х32мм акрил</t>
  </si>
  <si>
    <t>Квартплата Онлайн ООО</t>
  </si>
  <si>
    <t xml:space="preserve">ТД ОРИОН ООО </t>
  </si>
  <si>
    <t>Краска быстровысыхающая для дорожной разметки Белый 32кг АК-511 SLT Prima Road</t>
  </si>
  <si>
    <t>Краска быстровысыхающая для дорожной разметки Белый 32кг АК-511 SLT Prima Road- 2 шт</t>
  </si>
  <si>
    <t>Песок для песочниц (мешки 50 кг)- 100 шт</t>
  </si>
  <si>
    <t>Технологии Результата ООО</t>
  </si>
  <si>
    <t>Айти-Сервис</t>
  </si>
  <si>
    <t>неисключительные права на использование программных продуктов 1с комплект поддержки</t>
  </si>
  <si>
    <t>ИТБ ООО</t>
  </si>
  <si>
    <t>ОТЧЕТ ТСН(Ж)"Южная Долина-2" за 2021 год.                                                                                                                                Дома по улице Доктора Сотникова 13,15,17,19</t>
  </si>
  <si>
    <t>на 01.01.2021</t>
  </si>
  <si>
    <t>на 31.12.2021</t>
  </si>
  <si>
    <t>Исполнение сметы расходов ТСН(Ж) "Южная Долина-2" за 2021 год.                                                                                                                                Дома по улице Доктора Сотникова 13, 15, 17, 19</t>
  </si>
  <si>
    <t>Расшифровка  расходов за 2021 г. свыше 10 тр</t>
  </si>
  <si>
    <t>ограничитель ж/б O-384/2-20 шт</t>
  </si>
  <si>
    <t>ТИП-3 Цепной подвес ТИП-3(450)к качелям К-2/1-1 шт.</t>
  </si>
  <si>
    <t xml:space="preserve">Ногоступ одиночный с протектором "волна"-2 шт </t>
  </si>
  <si>
    <t xml:space="preserve">Фанерные элементы для тренажера-1 компл. </t>
  </si>
  <si>
    <t>Скамейка С-78-4 шт</t>
  </si>
  <si>
    <t>у-110 св урна жб с ведром-4 шт</t>
  </si>
  <si>
    <t>Вазон в2/3- 4 шт</t>
  </si>
  <si>
    <t>Вазон в19/3- 4 шт</t>
  </si>
  <si>
    <t>выполнение работ по ремонту оорудования</t>
  </si>
  <si>
    <t xml:space="preserve">Комплекс фасадных работ Договор №21-25/2 от 17.05.2021  ремонт гидроизоляции оконных отливов на восточном фасаде и южном торце здания Д.Сотникова д.19 </t>
  </si>
  <si>
    <t>Мойка фасадного остекления здания ул.Доктора Сотникова д.13.15.17.19</t>
  </si>
  <si>
    <t>DS-2CD2643G0-IZS видеокамера 4Mp Hikvision (2.8 -12) IP</t>
  </si>
  <si>
    <t>UTP outdoor 4х2х0,51Premium rабель витая пара Skynet</t>
  </si>
  <si>
    <t>Логинова Ирина  ИП</t>
  </si>
  <si>
    <t>Телемакс 10л д/промышленных обьектов/205052 KiiltoClean</t>
  </si>
  <si>
    <t>Щетка 30см Экономик мягкая синий/102583/100258 Vileda</t>
  </si>
  <si>
    <t>ручка для щеток Контракт 138см/100840/100275 Vileda</t>
  </si>
  <si>
    <t>Веник сорго 2-х прошивной ширина метелки 26-28см высота 77см/600109 хоз.инвентарь</t>
  </si>
  <si>
    <t>Полотенца протирочные 2сл 350м/33 ФОКУС Джамбо белые с цветным тиснением/504.3341 Хаят</t>
  </si>
  <si>
    <t>Перчатки резиновые М желтые/73584</t>
  </si>
  <si>
    <t>Чистящее ср-во САНОКС 5л для сантехники</t>
  </si>
  <si>
    <t>Текстильные изделия,Полотно вафельное 45см ширина,рулон 60м</t>
  </si>
  <si>
    <t>Салфетки для пола 60х80 хлопок 3-х слойная с прорезью/ОЛЕСЯ Хоз Салфетки</t>
  </si>
  <si>
    <t>Хоз Салфетки для стекол VCLEAN 30х40 микрофибра гладкая/витраж LUX</t>
  </si>
  <si>
    <t>46 427,80</t>
  </si>
  <si>
    <t>3 118,80</t>
  </si>
  <si>
    <t>2 474,80</t>
  </si>
  <si>
    <t>10 970,50</t>
  </si>
  <si>
    <t>1 674,00</t>
  </si>
  <si>
    <t>2 973,60</t>
  </si>
  <si>
    <t>Услуги по проведению аттестационных испытаний автоматизированного рабочего места АРМ</t>
  </si>
  <si>
    <t>право испоьзования модуля защиты , антивируса, контроля устройства средства защиты , windows</t>
  </si>
  <si>
    <t>услуги по разработке комплекта организационно-распорядительной документаии в рамках проведения аттестационных испытаний</t>
  </si>
  <si>
    <t>Ковальчук Дмитрий Сергеевич ИП</t>
  </si>
  <si>
    <t>обслуживание системы видеонаблюдения</t>
  </si>
  <si>
    <t>Норман Николай Павлович  ИП</t>
  </si>
  <si>
    <t>фонарный столб</t>
  </si>
  <si>
    <t>Корректирующий карандаш 8мл Аttache,металлический наконечник</t>
  </si>
  <si>
    <t>Маркер текстовыделитель Attache Colored 1-5мм желтый</t>
  </si>
  <si>
    <t>Кнопки Attache,10мм,металлические 50шт.в уп.карт/кор</t>
  </si>
  <si>
    <t>Скрепки Attache,28мм,оцинкованные,100шт.в карт.уп</t>
  </si>
  <si>
    <t>Скрепки КОМУС,50мм,оцинкованные,гофрированные30шт.в карт.уп</t>
  </si>
  <si>
    <t>Клей -карандаш</t>
  </si>
  <si>
    <t>Степлер Attache Selechion до 25 лист.с экон.усил до 50% 723424</t>
  </si>
  <si>
    <t>Степлер Attache 8209(N10)до 12 лист.черный антистеп</t>
  </si>
  <si>
    <t>Скобы для степлера N10 ATTACHE оцинкованные(2-20лист.)1000шт</t>
  </si>
  <si>
    <t>Скобы для степлера N24/6 ATTACHE оцинкован(2-30лист.)1000шт</t>
  </si>
  <si>
    <t>Папка-конверт на молнии 228х335 синий 3635</t>
  </si>
  <si>
    <t>Бумага цветная Комус Color (лимон интенсив),80г,А4,100л 619916</t>
  </si>
  <si>
    <t>Бумага цветная Комус Color (зеленый интенсив),80г,А4,100л 619973</t>
  </si>
  <si>
    <t>Бумага цветная Комус Color (красный интенсив),80г,А4,100л 619958</t>
  </si>
  <si>
    <t>Лоток д/бумаг Attache Economy,черный</t>
  </si>
  <si>
    <t>Папка уголок А4 Attache цвет в ассортименте100мкм 10 шт/уп</t>
  </si>
  <si>
    <t>Папка-регистратор AttacheEconomy 75мм.,без мет.уголка 1204347</t>
  </si>
  <si>
    <t>Папка-регистратор AttacheEconomy 75мм.,без мет.уголка 1204186</t>
  </si>
  <si>
    <t>6 425,00</t>
  </si>
  <si>
    <t>1 470,22</t>
  </si>
  <si>
    <t>1 161,00</t>
  </si>
  <si>
    <t>2 231,05</t>
  </si>
  <si>
    <t xml:space="preserve">Косырев Александр Иванович ИП </t>
  </si>
  <si>
    <t xml:space="preserve"> транспортные услуги по доставке двух машин земли .</t>
  </si>
  <si>
    <t>ООО "ЛУНДА"</t>
  </si>
  <si>
    <t>насосная установка</t>
  </si>
  <si>
    <t>Краска Экстериор-минерал А9/10 л цвет - ВЮ - 1</t>
  </si>
  <si>
    <t>услуги онлайн программы Квадо</t>
  </si>
  <si>
    <t>ЮНИРЕНТ</t>
  </si>
  <si>
    <t>обслуживание ковровых покрытий</t>
  </si>
  <si>
    <t>Первая Металлобаза ООО</t>
  </si>
  <si>
    <t>труба профильная 25х25х2 L=6+ трансп.расходы</t>
  </si>
  <si>
    <t>Светодиодная гирлянда Rich LED Нить 20м 2- канальная,цвет диодов мульти</t>
  </si>
  <si>
    <t xml:space="preserve">Пятиков Андрей Анатольевич ИП </t>
  </si>
  <si>
    <t>Блок питания Rich LED 1,5м с КНОПКОЙ.Для гирлянд RL-T20C2</t>
  </si>
  <si>
    <t>Казвирова Наталья Борисовна ИП</t>
  </si>
  <si>
    <t xml:space="preserve">благоустройство территории </t>
  </si>
  <si>
    <t>технологическое сопровождение бит жкх</t>
  </si>
  <si>
    <t>за кабель силовой код 6004561</t>
  </si>
  <si>
    <t xml:space="preserve">услуги мобильной связи за 2021 год </t>
  </si>
  <si>
    <t/>
  </si>
  <si>
    <t>Дата совершения операции</t>
  </si>
  <si>
    <t>RRN</t>
  </si>
  <si>
    <t>Место совершения операции</t>
  </si>
  <si>
    <t>OOO STROYTORGOVLYA       VSEVOLOZHSK  RU</t>
  </si>
  <si>
    <t>10.03.2021 10:18:49</t>
  </si>
  <si>
    <t>106952632227</t>
  </si>
  <si>
    <t>PETROVICH                SANKT-PETERB RU</t>
  </si>
  <si>
    <t>11.03.2021 13:30:42</t>
  </si>
  <si>
    <t>107088290089</t>
  </si>
  <si>
    <t>DNS 1855                 SANKT-PETERB RU</t>
  </si>
  <si>
    <t>17.03.2021 16:04:07</t>
  </si>
  <si>
    <t>107688732802</t>
  </si>
  <si>
    <t>OOO T.B.M.               SANKT-PETERB RU</t>
  </si>
  <si>
    <t>22.03.2021 15:55:52</t>
  </si>
  <si>
    <t>108188396954</t>
  </si>
  <si>
    <t>04.04.2021 00:00:00</t>
  </si>
  <si>
    <t>109414215702</t>
  </si>
  <si>
    <t>SITILINK VSEVOLOZHSK     VSEVOLOZHSK  RU</t>
  </si>
  <si>
    <t>19.05.2021 17:12:37</t>
  </si>
  <si>
    <t>113951842000</t>
  </si>
  <si>
    <t>20.05.2021 00:00:00</t>
  </si>
  <si>
    <t>114012838422</t>
  </si>
  <si>
    <t>IP GALAKTIONOVA T.V.     LENINGRADSKA RU</t>
  </si>
  <si>
    <t>21.05.2021 11:25:48</t>
  </si>
  <si>
    <t>114191737062</t>
  </si>
  <si>
    <t>YARMARKA RAZMETE-VO      VSEVOLOZHSK  RU</t>
  </si>
  <si>
    <t>24.05.2021 00:00:00</t>
  </si>
  <si>
    <t>114408862103</t>
  </si>
  <si>
    <t>ALT X                    SANKT-PETERB RU</t>
  </si>
  <si>
    <t>24.08.2021 13:11:46</t>
  </si>
  <si>
    <t>123680601900</t>
  </si>
  <si>
    <t>ETM                      VSEVOLOZHSK  RU</t>
  </si>
  <si>
    <t>08.11.2021 00:00:00</t>
  </si>
  <si>
    <t>131209042278</t>
  </si>
  <si>
    <t>23.11.2021 15:59:04</t>
  </si>
  <si>
    <t>132781271000</t>
  </si>
  <si>
    <t>Штатное расписание на 2021 год</t>
  </si>
  <si>
    <t>Аренда кровли операторами связи</t>
  </si>
  <si>
    <t>Общая площадь помещений используемая для расчетов 24504 м²</t>
  </si>
  <si>
    <t>Элементы новой площадки и ремонт имеющихся</t>
  </si>
  <si>
    <t>Фасадные работы 19 дом и мытье балконного остекления</t>
  </si>
  <si>
    <t>Установка камеры видеонаблюдения</t>
  </si>
  <si>
    <t>Материалы для мытья подъездов</t>
  </si>
  <si>
    <t xml:space="preserve"> оценка соответствия лифтов</t>
  </si>
  <si>
    <t>База паспортного стола</t>
  </si>
  <si>
    <t>дог пакеты</t>
  </si>
  <si>
    <t>фасадная краска</t>
  </si>
  <si>
    <t>газонные ограждения</t>
  </si>
  <si>
    <t>Украшение новогодней елки</t>
  </si>
  <si>
    <t>строительство площадки</t>
  </si>
  <si>
    <t>Краска газонных ограждений и труб</t>
  </si>
  <si>
    <t>ИБП для компьютера</t>
  </si>
  <si>
    <t>Электродетали</t>
  </si>
  <si>
    <t>Цветы и растения</t>
  </si>
  <si>
    <t>мелкие материалы для ремонта Вимос</t>
  </si>
  <si>
    <t>Спецодежда</t>
  </si>
  <si>
    <t>Материалы Петрович для строительных работ</t>
  </si>
  <si>
    <t xml:space="preserve">Камеры в лифты </t>
  </si>
  <si>
    <t>Растения</t>
  </si>
  <si>
    <t xml:space="preserve"> </t>
  </si>
  <si>
    <t xml:space="preserve">Расходы по корпоративной карте за 2021 г. </t>
  </si>
  <si>
    <t>Остаток денежных средств на</t>
  </si>
  <si>
    <t>Аренда помещения в 19 доме</t>
  </si>
  <si>
    <t>Предоставление фасадов</t>
  </si>
  <si>
    <t>Содержание и текущий ремонт</t>
  </si>
  <si>
    <t>Благоустройство придомовой территории</t>
  </si>
  <si>
    <t>Обслуживание лифтов</t>
  </si>
  <si>
    <t xml:space="preserve">Обслуживание газового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</si>
</sst>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3" borderId="0" xfId="0" applyFill="1"/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" xfId="0" applyFill="1" applyBorder="1"/>
    <xf numFmtId="0" fontId="0" fillId="2" borderId="0" xfId="0" applyFill="1"/>
    <xf numFmtId="9" fontId="2" fillId="0" borderId="3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 indent="1"/>
    </xf>
    <xf numFmtId="4" fontId="2" fillId="3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/>
    <xf numFmtId="0" fontId="4" fillId="3" borderId="1" xfId="0" applyFont="1" applyFill="1" applyBorder="1"/>
    <xf numFmtId="0" fontId="4" fillId="0" borderId="0" xfId="0" applyFont="1"/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4" fontId="15" fillId="0" borderId="1" xfId="0" applyNumberFormat="1" applyFont="1" applyBorder="1" applyAlignment="1">
      <alignment horizontal="right" vertical="center" wrapText="1"/>
    </xf>
    <xf numFmtId="0" fontId="15" fillId="3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" fontId="2" fillId="4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15" fillId="4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5" fillId="0" borderId="21" xfId="0" applyFont="1" applyBorder="1" applyAlignment="1"/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 indent="1"/>
    </xf>
    <xf numFmtId="0" fontId="2" fillId="4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9" fillId="4" borderId="0" xfId="0" applyFont="1" applyFill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Выполнение сметы по статьям расхода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4777870255786874E-2"/>
          <c:y val="5.5555555555555552E-2"/>
          <c:w val="0.91376173162638397"/>
          <c:h val="0.62572237459081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Смета!$N$17</c:f>
              <c:strCache>
                <c:ptCount val="1"/>
                <c:pt idx="0">
                  <c:v>Начислено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Смета!$B$18:$G$24</c:f>
              <c:strCache>
                <c:ptCount val="7"/>
                <c:pt idx="0">
                  <c:v>Содержание и текущий ремонт</c:v>
                </c:pt>
                <c:pt idx="1">
                  <c:v>Благоустройство придомовой территории</c:v>
                </c:pt>
                <c:pt idx="2">
                  <c:v>Уборка МОП</c:v>
                </c:pt>
                <c:pt idx="3">
                  <c:v>Административные расходы</c:v>
                </c:pt>
                <c:pt idx="4">
                  <c:v>Обслуживание лифтов</c:v>
                </c:pt>
                <c:pt idx="5">
                  <c:v>Обслуживание газового оборудования </c:v>
                </c:pt>
                <c:pt idx="6">
                  <c:v>Резервный фонд</c:v>
                </c:pt>
              </c:strCache>
            </c:strRef>
          </c:cat>
          <c:val>
            <c:numRef>
              <c:f>Смета!$N$18:$N$24</c:f>
              <c:numCache>
                <c:formatCode>##\ ###\ ##0.00</c:formatCode>
                <c:ptCount val="7"/>
                <c:pt idx="0">
                  <c:v>4216230.97</c:v>
                </c:pt>
                <c:pt idx="1">
                  <c:v>1456770.49</c:v>
                </c:pt>
                <c:pt idx="2">
                  <c:v>837036.02</c:v>
                </c:pt>
                <c:pt idx="3">
                  <c:v>1382169.06</c:v>
                </c:pt>
                <c:pt idx="4">
                  <c:v>777345.96</c:v>
                </c:pt>
                <c:pt idx="5">
                  <c:v>308234.94</c:v>
                </c:pt>
                <c:pt idx="6">
                  <c:v>237831.18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C-4B88-A1ED-5706DAA0C905}"/>
            </c:ext>
          </c:extLst>
        </c:ser>
        <c:ser>
          <c:idx val="1"/>
          <c:order val="1"/>
          <c:tx>
            <c:strRef>
              <c:f>Смета!$O$17</c:f>
              <c:strCache>
                <c:ptCount val="1"/>
                <c:pt idx="0">
                  <c:v>Израсходовано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Смета!$B$18:$G$24</c:f>
              <c:strCache>
                <c:ptCount val="7"/>
                <c:pt idx="0">
                  <c:v>Содержание и текущий ремонт</c:v>
                </c:pt>
                <c:pt idx="1">
                  <c:v>Благоустройство придомовой территории</c:v>
                </c:pt>
                <c:pt idx="2">
                  <c:v>Уборка МОП</c:v>
                </c:pt>
                <c:pt idx="3">
                  <c:v>Административные расходы</c:v>
                </c:pt>
                <c:pt idx="4">
                  <c:v>Обслуживание лифтов</c:v>
                </c:pt>
                <c:pt idx="5">
                  <c:v>Обслуживание газового оборудования </c:v>
                </c:pt>
                <c:pt idx="6">
                  <c:v>Резервный фонд</c:v>
                </c:pt>
              </c:strCache>
            </c:strRef>
          </c:cat>
          <c:val>
            <c:numRef>
              <c:f>Смета!$O$18:$O$24</c:f>
              <c:numCache>
                <c:formatCode>General</c:formatCode>
                <c:ptCount val="7"/>
                <c:pt idx="0">
                  <c:v>4017184.58</c:v>
                </c:pt>
                <c:pt idx="1">
                  <c:v>2010000</c:v>
                </c:pt>
                <c:pt idx="2">
                  <c:v>895458</c:v>
                </c:pt>
                <c:pt idx="3">
                  <c:v>1427520</c:v>
                </c:pt>
                <c:pt idx="4">
                  <c:v>523779</c:v>
                </c:pt>
                <c:pt idx="5">
                  <c:v>164200</c:v>
                </c:pt>
                <c:pt idx="6">
                  <c:v>237000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C-4B88-A1ED-5706DAA0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13445200"/>
        <c:axId val="623202048"/>
      </c:barChart>
      <c:catAx>
        <c:axId val="71344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23202048"/>
        <c:crosses val="autoZero"/>
        <c:auto val="1"/>
        <c:lblAlgn val="ctr"/>
        <c:lblOffset val="100"/>
        <c:noMultiLvlLbl val="0"/>
      </c:catAx>
      <c:valAx>
        <c:axId val="6232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#\ ###\ 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44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ln>
                  <a:noFill/>
                </a:ln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Остаток денежных средств 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ln>
                <a:noFill/>
              </a:ln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263139763779527"/>
          <c:y val="3.4904553313088421E-2"/>
          <c:w val="0.87203190510277129"/>
          <c:h val="0.87676299921969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Смета!$I$3</c:f>
              <c:strCache>
                <c:ptCount val="1"/>
                <c:pt idx="0">
                  <c:v>на 01.01.2021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4.1458890880933492E-17"/>
                  <c:y val="0.3461761446485855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F-4502-8FF2-50138686A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Lit>
              <c:ptCount val="1"/>
              <c:pt idx="0">
                <c:v>Остаток денежных средств</c:v>
              </c:pt>
            </c:strLit>
          </c:cat>
          <c:val>
            <c:numRef>
              <c:f>Смета!$I$6</c:f>
              <c:numCache>
                <c:formatCode>General</c:formatCode>
                <c:ptCount val="1"/>
                <c:pt idx="0">
                  <c:v>508624.06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F-4502-8FF2-50138686A97D}"/>
            </c:ext>
          </c:extLst>
        </c:ser>
        <c:ser>
          <c:idx val="1"/>
          <c:order val="1"/>
          <c:tx>
            <c:strRef>
              <c:f>Смета!$N$3</c:f>
              <c:strCache>
                <c:ptCount val="1"/>
                <c:pt idx="0">
                  <c:v>на 31.12.2021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238535311986952E-2"/>
                  <c:y val="0.5435975503062117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F-4502-8FF2-50138686A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Остаток денежных средств</c:v>
              </c:pt>
            </c:strLit>
          </c:cat>
          <c:val>
            <c:numRef>
              <c:f>Смета!$N$6</c:f>
              <c:numCache>
                <c:formatCode>General</c:formatCode>
                <c:ptCount val="1"/>
                <c:pt idx="0">
                  <c:v>832940.85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F-4502-8FF2-50138686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0994672"/>
        <c:axId val="310995088"/>
      </c:barChart>
      <c:catAx>
        <c:axId val="310994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0995088"/>
        <c:crosses val="autoZero"/>
        <c:auto val="1"/>
        <c:lblAlgn val="ctr"/>
        <c:lblOffset val="100"/>
        <c:noMultiLvlLbl val="0"/>
      </c:catAx>
      <c:valAx>
        <c:axId val="3109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099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n>
            <a:noFill/>
          </a:ln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Дополнительыне доходы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Смета!$I$12:$O$12</c:f>
              <c:strCache>
                <c:ptCount val="4"/>
                <c:pt idx="0">
                  <c:v>Аренда помещения в 19 доме</c:v>
                </c:pt>
                <c:pt idx="1">
                  <c:v>Предоставление фасадов</c:v>
                </c:pt>
                <c:pt idx="2">
                  <c:v>Аренда кровли операторами связи</c:v>
                </c:pt>
                <c:pt idx="3">
                  <c:v>Пени</c:v>
                </c:pt>
              </c:strCache>
            </c:strRef>
          </c:cat>
          <c:val>
            <c:numRef>
              <c:f>Смета!$I$13:$O$13</c:f>
            </c:numRef>
          </c:val>
          <c:extLst>
            <c:ext xmlns:c16="http://schemas.microsoft.com/office/drawing/2014/chart" uri="{C3380CC4-5D6E-409C-BE32-E72D297353CC}">
              <c16:uniqueId val="{00000000-7BDB-4FD5-8F5E-1B63F7721F07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B40-4E58-A5E8-8961A1875F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B40-4E58-A5E8-8961A1875F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B40-4E58-A5E8-8961A1875FB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B40-4E58-A5E8-8961A1875F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Смета!$I$12:$O$12</c:f>
              <c:strCache>
                <c:ptCount val="4"/>
                <c:pt idx="0">
                  <c:v>Аренда помещения в 19 доме</c:v>
                </c:pt>
                <c:pt idx="1">
                  <c:v>Предоставление фасадов</c:v>
                </c:pt>
                <c:pt idx="2">
                  <c:v>Аренда кровли операторами связи</c:v>
                </c:pt>
                <c:pt idx="3">
                  <c:v>Пени</c:v>
                </c:pt>
              </c:strCache>
            </c:strRef>
          </c:cat>
          <c:val>
            <c:numRef>
              <c:f>Смета!$I$14:$O$14</c:f>
              <c:numCache>
                <c:formatCode>General</c:formatCode>
                <c:ptCount val="4"/>
                <c:pt idx="0">
                  <c:v>70000</c:v>
                </c:pt>
                <c:pt idx="1">
                  <c:v>26530</c:v>
                </c:pt>
                <c:pt idx="2">
                  <c:v>707704</c:v>
                </c:pt>
                <c:pt idx="3">
                  <c:v>17711.849999999999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B-4FD5-8F5E-1B63F7721F0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25</xdr:row>
      <xdr:rowOff>171450</xdr:rowOff>
    </xdr:from>
    <xdr:to>
      <xdr:col>19</xdr:col>
      <xdr:colOff>541020</xdr:colOff>
      <xdr:row>53</xdr:row>
      <xdr:rowOff>137160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165F504-A191-9745-762B-ADE74B760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320040</xdr:colOff>
      <xdr:row>0</xdr:row>
      <xdr:rowOff>373380</xdr:rowOff>
    </xdr:from>
    <xdr:to>
      <xdr:col>26</xdr:col>
      <xdr:colOff>388620</xdr:colOff>
      <xdr:row>14</xdr:row>
      <xdr:rowOff>365760</xdr:rowOff>
    </xdr:to>
    <xdr:graphicFrame macro="">
      <xdr:nvGraphicFramePr>
        <xdr:cNvPr id="3" name="Диаграмма 2" descr="ыаепрывапр">
          <a:extLst>
            <a:ext uri="{FF2B5EF4-FFF2-40B4-BE49-F238E27FC236}">
              <a16:creationId xmlns:a16="http://schemas.microsoft.com/office/drawing/2014/main" id="{D02E25C5-800B-D117-9C85-72CEFA560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579120</xdr:colOff>
      <xdr:row>14</xdr:row>
      <xdr:rowOff>400050</xdr:rowOff>
    </xdr:from>
    <xdr:to>
      <xdr:col>24</xdr:col>
      <xdr:colOff>274320</xdr:colOff>
      <xdr:row>25</xdr:row>
      <xdr:rowOff>148590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45B20E51-2179-A18A-73B7-EBAFFC316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63D3-42E9-4A90-B3E8-A058E26799D2}">
  <dimension ref="A1:O27"/>
  <sheetViews>
    <sheetView tabSelected="1" workbookViewId="0">
      <selection activeCell="Q16" sqref="Q16"/>
    </sheetView>
  </sheetViews>
  <sheetFormatPr defaultRowHeight="14.4" x14ac:dyDescent="0.3"/>
  <cols>
    <col min="1" max="1" width="3" customWidth="1"/>
    <col min="2" max="2" width="19.109375" style="5" customWidth="1"/>
    <col min="7" max="7" width="7" customWidth="1"/>
    <col min="8" max="8" width="6.88671875" hidden="1" customWidth="1"/>
    <col min="9" max="9" width="12.6640625" customWidth="1"/>
    <col min="10" max="10" width="15.109375" customWidth="1"/>
    <col min="11" max="13" width="8.88671875" hidden="1" customWidth="1"/>
    <col min="14" max="14" width="13.88671875" customWidth="1"/>
    <col min="15" max="15" width="14.88671875" customWidth="1"/>
  </cols>
  <sheetData>
    <row r="1" spans="1:15" ht="33.6" customHeight="1" x14ac:dyDescent="0.3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1"/>
      <c r="M1" s="91"/>
      <c r="N1" s="91"/>
      <c r="O1" s="91"/>
    </row>
    <row r="2" spans="1:15" x14ac:dyDescent="0.3">
      <c r="A2" s="96" t="s">
        <v>197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  <c r="M2" s="97"/>
      <c r="N2" s="97"/>
      <c r="O2" s="97"/>
    </row>
    <row r="3" spans="1:15" ht="15" customHeight="1" x14ac:dyDescent="0.3">
      <c r="A3" s="98">
        <v>1</v>
      </c>
      <c r="B3" s="92" t="s">
        <v>220</v>
      </c>
      <c r="C3" s="83"/>
      <c r="D3" s="83"/>
      <c r="E3" s="83"/>
      <c r="F3" s="83"/>
      <c r="G3" s="83"/>
      <c r="H3" s="83"/>
      <c r="I3" s="93" t="s">
        <v>77</v>
      </c>
      <c r="J3" s="93"/>
      <c r="K3" s="95" t="s">
        <v>28</v>
      </c>
      <c r="L3" s="95"/>
      <c r="M3" s="38" t="s">
        <v>29</v>
      </c>
      <c r="N3" s="95" t="s">
        <v>78</v>
      </c>
      <c r="O3" s="95"/>
    </row>
    <row r="4" spans="1:15" ht="14.4" customHeight="1" x14ac:dyDescent="0.3">
      <c r="A4" s="99"/>
      <c r="B4" s="83"/>
      <c r="C4" s="83"/>
      <c r="D4" s="83"/>
      <c r="E4" s="83"/>
      <c r="F4" s="83"/>
      <c r="G4" s="83"/>
      <c r="H4" s="83"/>
      <c r="I4" s="94"/>
      <c r="J4" s="94"/>
      <c r="K4" s="39"/>
      <c r="L4" s="39"/>
      <c r="M4" s="38"/>
      <c r="N4" s="84"/>
      <c r="O4" s="84"/>
    </row>
    <row r="5" spans="1:15" ht="11.4" customHeight="1" x14ac:dyDescent="0.3">
      <c r="A5" s="99"/>
      <c r="B5" s="83"/>
      <c r="C5" s="83"/>
      <c r="D5" s="83"/>
      <c r="E5" s="83"/>
      <c r="F5" s="83"/>
      <c r="G5" s="83"/>
      <c r="H5" s="83"/>
      <c r="I5" s="94"/>
      <c r="J5" s="94"/>
      <c r="K5" s="95">
        <f>1330881.34-M5</f>
        <v>530881.34000000008</v>
      </c>
      <c r="L5" s="95"/>
      <c r="M5" s="39">
        <v>800000</v>
      </c>
      <c r="N5" s="84"/>
      <c r="O5" s="84"/>
    </row>
    <row r="6" spans="1:15" ht="17.399999999999999" customHeight="1" x14ac:dyDescent="0.3">
      <c r="A6" s="100"/>
      <c r="B6" s="101" t="s">
        <v>30</v>
      </c>
      <c r="C6" s="102"/>
      <c r="D6" s="102"/>
      <c r="E6" s="102"/>
      <c r="F6" s="102"/>
      <c r="G6" s="102"/>
      <c r="H6" s="102"/>
      <c r="I6" s="103">
        <v>508624.06</v>
      </c>
      <c r="J6" s="103"/>
      <c r="K6" s="63"/>
      <c r="L6" s="63"/>
      <c r="M6" s="64"/>
      <c r="N6" s="104">
        <v>832940.85</v>
      </c>
      <c r="O6" s="104"/>
    </row>
    <row r="7" spans="1:15" ht="17.399999999999999" customHeight="1" x14ac:dyDescent="0.3">
      <c r="A7" s="100"/>
      <c r="B7" s="83" t="s">
        <v>39</v>
      </c>
      <c r="C7" s="84"/>
      <c r="D7" s="84"/>
      <c r="E7" s="84"/>
      <c r="F7" s="84"/>
      <c r="G7" s="84"/>
      <c r="H7" s="84"/>
      <c r="I7" s="85">
        <v>1391095.16</v>
      </c>
      <c r="J7" s="86"/>
      <c r="K7" s="63"/>
      <c r="L7" s="63"/>
      <c r="M7" s="67"/>
      <c r="N7" s="87">
        <v>1715755.13</v>
      </c>
      <c r="O7" s="89"/>
    </row>
    <row r="8" spans="1:15" ht="17.399999999999999" customHeight="1" x14ac:dyDescent="0.3">
      <c r="A8" s="100"/>
      <c r="B8" s="83" t="s">
        <v>40</v>
      </c>
      <c r="C8" s="84"/>
      <c r="D8" s="84"/>
      <c r="E8" s="84"/>
      <c r="F8" s="84"/>
      <c r="G8" s="84"/>
      <c r="H8" s="84"/>
      <c r="I8" s="85">
        <v>1398827.3</v>
      </c>
      <c r="J8" s="86"/>
      <c r="K8" s="63"/>
      <c r="L8" s="63"/>
      <c r="M8" s="64"/>
      <c r="N8" s="120">
        <v>1693512.94</v>
      </c>
      <c r="O8" s="121"/>
    </row>
    <row r="9" spans="1:15" ht="17.399999999999999" customHeight="1" x14ac:dyDescent="0.3">
      <c r="A9" s="100"/>
      <c r="B9" s="83" t="s">
        <v>41</v>
      </c>
      <c r="C9" s="84"/>
      <c r="D9" s="84"/>
      <c r="E9" s="84"/>
      <c r="F9" s="84"/>
      <c r="G9" s="84"/>
      <c r="H9" s="84"/>
      <c r="I9" s="85">
        <v>1398311.5</v>
      </c>
      <c r="J9" s="86"/>
      <c r="K9" s="63"/>
      <c r="L9" s="63"/>
      <c r="M9" s="64"/>
      <c r="N9" s="87">
        <v>1693124.29</v>
      </c>
      <c r="O9" s="88"/>
    </row>
    <row r="10" spans="1:15" ht="25.2" customHeight="1" x14ac:dyDescent="0.3">
      <c r="A10" s="100"/>
      <c r="B10" s="83" t="s">
        <v>42</v>
      </c>
      <c r="C10" s="84"/>
      <c r="D10" s="84"/>
      <c r="E10" s="84"/>
      <c r="F10" s="84"/>
      <c r="G10" s="84"/>
      <c r="H10" s="84"/>
      <c r="I10" s="85">
        <v>1706133.94</v>
      </c>
      <c r="J10" s="86"/>
      <c r="K10" s="63"/>
      <c r="L10" s="63"/>
      <c r="M10" s="64"/>
      <c r="N10" s="87">
        <v>2131881.5699999998</v>
      </c>
      <c r="O10" s="88"/>
    </row>
    <row r="11" spans="1:15" ht="31.2" customHeight="1" x14ac:dyDescent="0.3">
      <c r="A11" s="16">
        <v>2</v>
      </c>
      <c r="B11" s="109" t="s">
        <v>31</v>
      </c>
      <c r="C11" s="110"/>
      <c r="D11" s="110"/>
      <c r="E11" s="110"/>
      <c r="F11" s="110"/>
      <c r="G11" s="110"/>
      <c r="H11" s="110"/>
      <c r="I11" s="103">
        <f>2806474.07+243960</f>
        <v>3050434.07</v>
      </c>
      <c r="J11" s="103"/>
      <c r="K11" s="109"/>
      <c r="L11" s="109"/>
      <c r="M11" s="69"/>
      <c r="N11" s="109">
        <f>3263394.07+27380.4</f>
        <v>3290774.4699999997</v>
      </c>
      <c r="O11" s="109"/>
    </row>
    <row r="12" spans="1:15" ht="63.75" customHeight="1" x14ac:dyDescent="0.3">
      <c r="A12" s="98">
        <v>3</v>
      </c>
      <c r="B12" s="122" t="s">
        <v>32</v>
      </c>
      <c r="C12" s="115"/>
      <c r="D12" s="115"/>
      <c r="E12" s="115"/>
      <c r="F12" s="115"/>
      <c r="G12" s="123"/>
      <c r="H12" s="38"/>
      <c r="I12" s="68" t="s">
        <v>221</v>
      </c>
      <c r="J12" s="68" t="s">
        <v>222</v>
      </c>
      <c r="K12" s="68" t="s">
        <v>33</v>
      </c>
      <c r="L12" s="68" t="s">
        <v>34</v>
      </c>
      <c r="M12" s="68" t="s">
        <v>35</v>
      </c>
      <c r="N12" s="68" t="s">
        <v>196</v>
      </c>
      <c r="O12" s="68" t="s">
        <v>36</v>
      </c>
    </row>
    <row r="13" spans="1:15" ht="28.5" hidden="1" customHeight="1" x14ac:dyDescent="0.3">
      <c r="A13" s="100"/>
      <c r="B13" s="124"/>
      <c r="C13" s="125"/>
      <c r="D13" s="125"/>
      <c r="E13" s="126"/>
      <c r="F13" s="125"/>
      <c r="G13" s="127"/>
      <c r="H13" s="38"/>
      <c r="I13" s="69"/>
      <c r="J13" s="69">
        <v>2000</v>
      </c>
      <c r="K13" s="69"/>
      <c r="L13" s="69"/>
      <c r="M13" s="69"/>
      <c r="N13" s="69">
        <v>724400</v>
      </c>
      <c r="O13" s="36">
        <v>91291.94</v>
      </c>
    </row>
    <row r="14" spans="1:15" ht="28.5" customHeight="1" x14ac:dyDescent="0.3">
      <c r="A14" s="119"/>
      <c r="B14" s="128"/>
      <c r="C14" s="129"/>
      <c r="D14" s="129"/>
      <c r="E14" s="129"/>
      <c r="F14" s="129"/>
      <c r="G14" s="130"/>
      <c r="H14" s="39"/>
      <c r="I14" s="67">
        <v>70000</v>
      </c>
      <c r="J14" s="66">
        <v>26530</v>
      </c>
      <c r="K14" s="64"/>
      <c r="L14" s="64"/>
      <c r="M14" s="64"/>
      <c r="N14" s="64">
        <v>707704</v>
      </c>
      <c r="O14" s="65">
        <v>17711.849999999999</v>
      </c>
    </row>
    <row r="15" spans="1:15" ht="56.25" customHeight="1" x14ac:dyDescent="0.3">
      <c r="A15" s="16">
        <v>4</v>
      </c>
      <c r="B15" s="112" t="s">
        <v>79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25.2" customHeight="1" x14ac:dyDescent="0.3">
      <c r="A16" s="114" t="s">
        <v>197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  <c r="L16" s="115"/>
      <c r="M16" s="115"/>
      <c r="N16" s="115"/>
      <c r="O16" s="115"/>
    </row>
    <row r="17" spans="1:15" ht="25.2" customHeight="1" x14ac:dyDescent="0.3">
      <c r="A17" s="40" t="s">
        <v>5</v>
      </c>
      <c r="B17" s="116" t="s">
        <v>7</v>
      </c>
      <c r="C17" s="117"/>
      <c r="D17" s="117"/>
      <c r="E17" s="117"/>
      <c r="F17" s="117"/>
      <c r="G17" s="118"/>
      <c r="H17" s="40" t="s">
        <v>0</v>
      </c>
      <c r="I17" s="40" t="s">
        <v>1</v>
      </c>
      <c r="J17" s="40" t="s">
        <v>2</v>
      </c>
      <c r="K17" s="41"/>
      <c r="L17" s="41"/>
      <c r="M17" s="41"/>
      <c r="N17" s="42" t="s">
        <v>37</v>
      </c>
      <c r="O17" s="43" t="s">
        <v>38</v>
      </c>
    </row>
    <row r="18" spans="1:15" ht="20.25" customHeight="1" x14ac:dyDescent="0.3">
      <c r="A18" s="44">
        <v>1</v>
      </c>
      <c r="B18" s="111" t="s">
        <v>223</v>
      </c>
      <c r="C18" s="106"/>
      <c r="D18" s="106"/>
      <c r="E18" s="106"/>
      <c r="F18" s="106"/>
      <c r="G18" s="107"/>
      <c r="H18" s="45">
        <v>14.83</v>
      </c>
      <c r="I18" s="46">
        <v>368460</v>
      </c>
      <c r="J18" s="46">
        <v>4421520</v>
      </c>
      <c r="K18" s="59"/>
      <c r="L18" s="59"/>
      <c r="M18" s="59"/>
      <c r="N18" s="60">
        <v>4216230.97</v>
      </c>
      <c r="O18" s="49">
        <v>4017184.58</v>
      </c>
    </row>
    <row r="19" spans="1:15" ht="21" customHeight="1" x14ac:dyDescent="0.3">
      <c r="A19" s="47">
        <v>2</v>
      </c>
      <c r="B19" s="105" t="s">
        <v>224</v>
      </c>
      <c r="C19" s="106"/>
      <c r="D19" s="106"/>
      <c r="E19" s="106"/>
      <c r="F19" s="106"/>
      <c r="G19" s="107"/>
      <c r="H19" s="48">
        <v>4.7699999999999996</v>
      </c>
      <c r="I19" s="46">
        <v>140100</v>
      </c>
      <c r="J19" s="49">
        <v>1681200</v>
      </c>
      <c r="K19" s="61"/>
      <c r="L19" s="61"/>
      <c r="M19" s="61"/>
      <c r="N19" s="60">
        <v>1456770.49</v>
      </c>
      <c r="O19" s="62">
        <v>2010000</v>
      </c>
    </row>
    <row r="20" spans="1:15" x14ac:dyDescent="0.3">
      <c r="A20" s="44">
        <v>3</v>
      </c>
      <c r="B20" s="111" t="s">
        <v>3</v>
      </c>
      <c r="C20" s="106"/>
      <c r="D20" s="106"/>
      <c r="E20" s="106"/>
      <c r="F20" s="106"/>
      <c r="G20" s="107"/>
      <c r="H20" s="50">
        <v>3.31</v>
      </c>
      <c r="I20" s="46">
        <v>79050</v>
      </c>
      <c r="J20" s="46">
        <v>948600</v>
      </c>
      <c r="K20" s="59"/>
      <c r="L20" s="59"/>
      <c r="M20" s="59"/>
      <c r="N20" s="60">
        <v>837036.02</v>
      </c>
      <c r="O20" s="62">
        <v>895458</v>
      </c>
    </row>
    <row r="21" spans="1:15" s="1" customFormat="1" ht="15.6" x14ac:dyDescent="0.3">
      <c r="A21" s="47">
        <v>4</v>
      </c>
      <c r="B21" s="105" t="s">
        <v>4</v>
      </c>
      <c r="C21" s="106"/>
      <c r="D21" s="106"/>
      <c r="E21" s="106"/>
      <c r="F21" s="106"/>
      <c r="G21" s="107"/>
      <c r="H21" s="48">
        <v>4.2</v>
      </c>
      <c r="I21" s="46">
        <v>126076</v>
      </c>
      <c r="J21" s="49">
        <v>1512912</v>
      </c>
      <c r="K21" s="61"/>
      <c r="L21" s="61"/>
      <c r="M21" s="61"/>
      <c r="N21" s="60">
        <v>1382169.06</v>
      </c>
      <c r="O21" s="62">
        <v>1427520</v>
      </c>
    </row>
    <row r="22" spans="1:15" x14ac:dyDescent="0.3">
      <c r="A22" s="51">
        <v>5</v>
      </c>
      <c r="B22" s="105" t="s">
        <v>225</v>
      </c>
      <c r="C22" s="106"/>
      <c r="D22" s="106"/>
      <c r="E22" s="106"/>
      <c r="F22" s="106"/>
      <c r="G22" s="107"/>
      <c r="H22" s="52">
        <v>3.09</v>
      </c>
      <c r="I22" s="46">
        <v>84200</v>
      </c>
      <c r="J22" s="46">
        <v>1010400</v>
      </c>
      <c r="K22" s="61"/>
      <c r="L22" s="61"/>
      <c r="M22" s="61"/>
      <c r="N22" s="60">
        <v>777345.96</v>
      </c>
      <c r="O22" s="62">
        <v>523779</v>
      </c>
    </row>
    <row r="23" spans="1:15" x14ac:dyDescent="0.3">
      <c r="A23" s="51">
        <v>6</v>
      </c>
      <c r="B23" s="105" t="s">
        <v>226</v>
      </c>
      <c r="C23" s="106"/>
      <c r="D23" s="106"/>
      <c r="E23" s="106"/>
      <c r="F23" s="106"/>
      <c r="G23" s="107"/>
      <c r="H23" s="52">
        <v>1.1000000000000001</v>
      </c>
      <c r="I23" s="46">
        <v>29500</v>
      </c>
      <c r="J23" s="46">
        <v>354000</v>
      </c>
      <c r="K23" s="61"/>
      <c r="L23" s="61"/>
      <c r="M23" s="61"/>
      <c r="N23" s="60">
        <v>308234.94</v>
      </c>
      <c r="O23" s="62">
        <v>164200</v>
      </c>
    </row>
    <row r="24" spans="1:15" x14ac:dyDescent="0.3">
      <c r="A24" s="51">
        <v>8</v>
      </c>
      <c r="B24" s="105" t="s">
        <v>6</v>
      </c>
      <c r="C24" s="106"/>
      <c r="D24" s="106"/>
      <c r="E24" s="106"/>
      <c r="F24" s="106"/>
      <c r="G24" s="107"/>
      <c r="H24" s="52" t="e">
        <f>I24/L16</f>
        <v>#DIV/0!</v>
      </c>
      <c r="I24" s="46">
        <v>22000</v>
      </c>
      <c r="J24" s="49">
        <v>264000</v>
      </c>
      <c r="K24" s="61"/>
      <c r="L24" s="61"/>
      <c r="M24" s="61"/>
      <c r="N24" s="60">
        <v>237831.18</v>
      </c>
      <c r="O24" s="62">
        <v>237000</v>
      </c>
    </row>
    <row r="25" spans="1:15" ht="15.6" x14ac:dyDescent="0.3">
      <c r="A25" s="108" t="s">
        <v>8</v>
      </c>
      <c r="B25" s="108"/>
      <c r="C25" s="108"/>
      <c r="D25" s="108"/>
      <c r="E25" s="108"/>
      <c r="F25" s="108"/>
      <c r="G25" s="108"/>
      <c r="H25" s="53" t="e">
        <f>SUM(H18:H24)</f>
        <v>#DIV/0!</v>
      </c>
      <c r="I25" s="54">
        <v>827386</v>
      </c>
      <c r="J25" s="55">
        <f t="shared" ref="J25" si="0">I25*12</f>
        <v>9928632</v>
      </c>
      <c r="K25" s="56"/>
      <c r="L25" s="56"/>
      <c r="M25" s="56"/>
      <c r="N25" s="57">
        <f>SUM(N18:N24)</f>
        <v>9215618.6199999992</v>
      </c>
      <c r="O25" s="58">
        <f>SUM(O18:O24)</f>
        <v>9275141.5800000001</v>
      </c>
    </row>
    <row r="27" spans="1:15" x14ac:dyDescent="0.3">
      <c r="H27" s="2"/>
    </row>
  </sheetData>
  <mergeCells count="40">
    <mergeCell ref="B21:G21"/>
    <mergeCell ref="B22:G22"/>
    <mergeCell ref="I8:J8"/>
    <mergeCell ref="N8:O8"/>
    <mergeCell ref="B9:H9"/>
    <mergeCell ref="I9:J9"/>
    <mergeCell ref="N11:O11"/>
    <mergeCell ref="B12:G14"/>
    <mergeCell ref="B6:H6"/>
    <mergeCell ref="I6:J6"/>
    <mergeCell ref="N6:O6"/>
    <mergeCell ref="B24:G24"/>
    <mergeCell ref="A25:G25"/>
    <mergeCell ref="B11:H11"/>
    <mergeCell ref="I11:J11"/>
    <mergeCell ref="B23:G23"/>
    <mergeCell ref="B18:G18"/>
    <mergeCell ref="B19:G19"/>
    <mergeCell ref="B20:G20"/>
    <mergeCell ref="B15:O15"/>
    <mergeCell ref="A16:O16"/>
    <mergeCell ref="B17:G17"/>
    <mergeCell ref="A12:A14"/>
    <mergeCell ref="K11:L11"/>
    <mergeCell ref="B7:H7"/>
    <mergeCell ref="I7:J7"/>
    <mergeCell ref="N9:O9"/>
    <mergeCell ref="N7:O7"/>
    <mergeCell ref="A1:O1"/>
    <mergeCell ref="B3:H5"/>
    <mergeCell ref="I3:J5"/>
    <mergeCell ref="K3:L3"/>
    <mergeCell ref="N3:O5"/>
    <mergeCell ref="K5:L5"/>
    <mergeCell ref="A2:O2"/>
    <mergeCell ref="A3:A10"/>
    <mergeCell ref="B10:H10"/>
    <mergeCell ref="I10:J10"/>
    <mergeCell ref="N10:O10"/>
    <mergeCell ref="B8:H8"/>
  </mergeCells>
  <pageMargins left="0.25" right="0.25" top="0.75" bottom="0.75" header="0.3" footer="0.3"/>
  <pageSetup paperSize="9" orientation="landscape" r:id="rId1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1A6E-D1E3-4BA9-B615-85CF949093B5}">
  <dimension ref="A1:J20"/>
  <sheetViews>
    <sheetView workbookViewId="0">
      <selection activeCell="E22" sqref="E22"/>
    </sheetView>
  </sheetViews>
  <sheetFormatPr defaultRowHeight="14.4" x14ac:dyDescent="0.3"/>
  <cols>
    <col min="1" max="1" width="11.5546875" customWidth="1"/>
    <col min="3" max="3" width="15.88671875" customWidth="1"/>
    <col min="4" max="4" width="11.33203125" customWidth="1"/>
    <col min="5" max="5" width="16.5546875" customWidth="1"/>
    <col min="6" max="6" width="15" customWidth="1"/>
    <col min="7" max="7" width="16.5546875" customWidth="1"/>
    <col min="8" max="8" width="14.33203125" customWidth="1"/>
  </cols>
  <sheetData>
    <row r="1" spans="1:10" ht="15.6" x14ac:dyDescent="0.3">
      <c r="A1" s="148" t="s">
        <v>195</v>
      </c>
      <c r="B1" s="148"/>
      <c r="C1" s="148"/>
      <c r="D1" s="148"/>
      <c r="E1" s="148"/>
      <c r="F1" s="148"/>
      <c r="G1" s="148"/>
      <c r="H1" s="148"/>
      <c r="I1" s="27"/>
      <c r="J1" s="27"/>
    </row>
    <row r="2" spans="1:10" ht="11.25" customHeight="1" thickBot="1" x14ac:dyDescent="0.35">
      <c r="A2" s="148"/>
      <c r="B2" s="148"/>
      <c r="C2" s="148"/>
      <c r="D2" s="148"/>
      <c r="E2" s="148"/>
      <c r="F2" s="148"/>
      <c r="G2" s="148"/>
      <c r="H2" s="148"/>
      <c r="I2" s="27"/>
      <c r="J2" s="27"/>
    </row>
    <row r="3" spans="1:10" ht="16.2" hidden="1" thickBot="1" x14ac:dyDescent="0.35">
      <c r="A3" s="149"/>
      <c r="B3" s="149"/>
      <c r="C3" s="149"/>
      <c r="D3" s="149"/>
      <c r="E3" s="149"/>
      <c r="F3" s="149"/>
      <c r="G3" s="149"/>
      <c r="H3" s="149"/>
      <c r="I3" s="27"/>
      <c r="J3" s="27"/>
    </row>
    <row r="4" spans="1:10" ht="15.6" x14ac:dyDescent="0.3">
      <c r="A4" s="138" t="s">
        <v>9</v>
      </c>
      <c r="B4" s="139"/>
      <c r="C4" s="145" t="s">
        <v>10</v>
      </c>
      <c r="D4" s="135" t="s">
        <v>11</v>
      </c>
      <c r="E4" s="135" t="s">
        <v>12</v>
      </c>
      <c r="F4" s="138" t="s">
        <v>13</v>
      </c>
      <c r="G4" s="142"/>
      <c r="H4" s="135" t="s">
        <v>14</v>
      </c>
      <c r="I4" s="27"/>
      <c r="J4" s="27"/>
    </row>
    <row r="5" spans="1:10" ht="15.6" x14ac:dyDescent="0.3">
      <c r="A5" s="140"/>
      <c r="B5" s="141"/>
      <c r="C5" s="146"/>
      <c r="D5" s="136"/>
      <c r="E5" s="136"/>
      <c r="F5" s="143"/>
      <c r="G5" s="144"/>
      <c r="H5" s="136"/>
      <c r="I5" s="27"/>
      <c r="J5" s="27"/>
    </row>
    <row r="6" spans="1:10" ht="16.2" thickBot="1" x14ac:dyDescent="0.35">
      <c r="A6" s="140"/>
      <c r="B6" s="141"/>
      <c r="C6" s="146"/>
      <c r="D6" s="136"/>
      <c r="E6" s="136"/>
      <c r="F6" s="143"/>
      <c r="G6" s="144"/>
      <c r="H6" s="136"/>
      <c r="I6" s="27"/>
      <c r="J6" s="27"/>
    </row>
    <row r="7" spans="1:10" ht="47.4" thickBot="1" x14ac:dyDescent="0.35">
      <c r="A7" s="135" t="s">
        <v>15</v>
      </c>
      <c r="B7" s="135" t="s">
        <v>16</v>
      </c>
      <c r="C7" s="146"/>
      <c r="D7" s="136"/>
      <c r="E7" s="136"/>
      <c r="F7" s="7" t="s">
        <v>17</v>
      </c>
      <c r="G7" s="7" t="s">
        <v>18</v>
      </c>
      <c r="H7" s="136"/>
      <c r="I7" s="27"/>
      <c r="J7" s="27"/>
    </row>
    <row r="8" spans="1:10" ht="31.8" thickBot="1" x14ac:dyDescent="0.35">
      <c r="A8" s="137"/>
      <c r="B8" s="137"/>
      <c r="C8" s="147"/>
      <c r="D8" s="137"/>
      <c r="E8" s="137"/>
      <c r="F8" s="10">
        <v>0.13</v>
      </c>
      <c r="G8" s="7" t="s">
        <v>19</v>
      </c>
      <c r="H8" s="137"/>
      <c r="I8" s="27"/>
      <c r="J8" s="27"/>
    </row>
    <row r="9" spans="1:10" ht="16.2" thickBot="1" x14ac:dyDescent="0.35">
      <c r="A9" s="28">
        <v>1</v>
      </c>
      <c r="B9" s="29">
        <v>2</v>
      </c>
      <c r="C9" s="30">
        <v>3</v>
      </c>
      <c r="D9" s="29">
        <v>4</v>
      </c>
      <c r="E9" s="30">
        <v>5</v>
      </c>
      <c r="F9" s="29">
        <v>6</v>
      </c>
      <c r="G9" s="30">
        <v>7</v>
      </c>
      <c r="H9" s="29">
        <v>8</v>
      </c>
      <c r="I9" s="27"/>
      <c r="J9" s="27"/>
    </row>
    <row r="10" spans="1:10" ht="15.75" customHeight="1" x14ac:dyDescent="0.3">
      <c r="A10" s="153" t="s">
        <v>20</v>
      </c>
      <c r="B10" s="133">
        <v>1</v>
      </c>
      <c r="C10" s="133" t="s">
        <v>21</v>
      </c>
      <c r="D10" s="131">
        <v>1</v>
      </c>
      <c r="E10" s="133">
        <v>69165</v>
      </c>
      <c r="F10" s="133">
        <v>10335</v>
      </c>
      <c r="G10" s="133">
        <v>24009</v>
      </c>
      <c r="H10" s="133">
        <v>79500</v>
      </c>
      <c r="I10" s="27"/>
      <c r="J10" s="27"/>
    </row>
    <row r="11" spans="1:10" ht="6.75" customHeight="1" thickBot="1" x14ac:dyDescent="0.35">
      <c r="A11" s="158"/>
      <c r="B11" s="134"/>
      <c r="C11" s="134"/>
      <c r="D11" s="132"/>
      <c r="E11" s="134"/>
      <c r="F11" s="134"/>
      <c r="G11" s="134"/>
      <c r="H11" s="134"/>
      <c r="I11" s="27"/>
      <c r="J11" s="27"/>
    </row>
    <row r="12" spans="1:10" ht="16.2" thickBot="1" x14ac:dyDescent="0.35">
      <c r="A12" s="11" t="s">
        <v>22</v>
      </c>
      <c r="B12" s="7">
        <v>1</v>
      </c>
      <c r="C12" s="7" t="s">
        <v>23</v>
      </c>
      <c r="D12" s="12">
        <v>1</v>
      </c>
      <c r="E12" s="7">
        <v>39150</v>
      </c>
      <c r="F12" s="7">
        <v>5850</v>
      </c>
      <c r="G12" s="7">
        <v>13590</v>
      </c>
      <c r="H12" s="7">
        <v>45000</v>
      </c>
      <c r="I12" s="27"/>
      <c r="J12" s="27"/>
    </row>
    <row r="13" spans="1:10" ht="16.2" thickBot="1" x14ac:dyDescent="0.35">
      <c r="A13" s="13" t="s">
        <v>22</v>
      </c>
      <c r="B13" s="14">
        <v>1</v>
      </c>
      <c r="C13" s="14" t="s">
        <v>24</v>
      </c>
      <c r="D13" s="15">
        <v>1</v>
      </c>
      <c r="E13" s="14">
        <v>22185</v>
      </c>
      <c r="F13" s="14">
        <v>3315</v>
      </c>
      <c r="G13" s="14">
        <v>7701</v>
      </c>
      <c r="H13" s="14">
        <v>25500</v>
      </c>
      <c r="I13" s="27"/>
      <c r="J13" s="27"/>
    </row>
    <row r="14" spans="1:10" ht="31.8" thickBot="1" x14ac:dyDescent="0.35">
      <c r="A14" s="11" t="s">
        <v>22</v>
      </c>
      <c r="B14" s="7">
        <v>1</v>
      </c>
      <c r="C14" s="7" t="s">
        <v>57</v>
      </c>
      <c r="D14" s="12">
        <v>1</v>
      </c>
      <c r="E14" s="7">
        <v>12397.5</v>
      </c>
      <c r="F14" s="7">
        <v>1852.5</v>
      </c>
      <c r="G14" s="7">
        <v>4303.5</v>
      </c>
      <c r="H14" s="7">
        <v>14250</v>
      </c>
      <c r="I14" s="27"/>
      <c r="J14" s="27"/>
    </row>
    <row r="15" spans="1:10" ht="16.2" thickBot="1" x14ac:dyDescent="0.35">
      <c r="A15" s="13" t="s">
        <v>22</v>
      </c>
      <c r="B15" s="14">
        <v>1</v>
      </c>
      <c r="C15" s="14" t="s">
        <v>25</v>
      </c>
      <c r="D15" s="15">
        <v>1</v>
      </c>
      <c r="E15" s="14">
        <v>18444</v>
      </c>
      <c r="F15" s="14">
        <v>2756</v>
      </c>
      <c r="G15" s="14">
        <v>6402.4</v>
      </c>
      <c r="H15" s="14">
        <v>21200</v>
      </c>
      <c r="I15" s="27"/>
      <c r="J15" s="27"/>
    </row>
    <row r="16" spans="1:10" ht="31.5" customHeight="1" x14ac:dyDescent="0.3">
      <c r="A16" s="153" t="s">
        <v>20</v>
      </c>
      <c r="B16" s="133">
        <v>1</v>
      </c>
      <c r="C16" s="133" t="s">
        <v>26</v>
      </c>
      <c r="D16" s="156">
        <v>1</v>
      </c>
      <c r="E16" s="133">
        <v>15051</v>
      </c>
      <c r="F16" s="133">
        <v>2249</v>
      </c>
      <c r="G16" s="133">
        <v>5224.6000000000004</v>
      </c>
      <c r="H16" s="133">
        <v>17300</v>
      </c>
      <c r="I16" s="27"/>
      <c r="J16" s="27"/>
    </row>
    <row r="17" spans="1:10" ht="16.2" thickBot="1" x14ac:dyDescent="0.35">
      <c r="A17" s="154"/>
      <c r="B17" s="155"/>
      <c r="C17" s="155"/>
      <c r="D17" s="157"/>
      <c r="E17" s="155"/>
      <c r="F17" s="155"/>
      <c r="G17" s="155"/>
      <c r="H17" s="155"/>
      <c r="I17" s="27"/>
      <c r="J17" s="27"/>
    </row>
    <row r="18" spans="1:10" ht="16.2" thickBot="1" x14ac:dyDescent="0.35">
      <c r="A18" s="150" t="s">
        <v>27</v>
      </c>
      <c r="B18" s="151"/>
      <c r="C18" s="152"/>
      <c r="D18" s="6">
        <v>11</v>
      </c>
      <c r="E18" s="6">
        <v>176392.5</v>
      </c>
      <c r="F18" s="6">
        <v>26357.5</v>
      </c>
      <c r="G18" s="6">
        <v>61230.5</v>
      </c>
      <c r="H18" s="7">
        <v>202750</v>
      </c>
      <c r="I18" s="27"/>
      <c r="J18" s="27"/>
    </row>
    <row r="19" spans="1:10" ht="15.6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.6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26">
    <mergeCell ref="A1:H3"/>
    <mergeCell ref="A18:C18"/>
    <mergeCell ref="H10:H11"/>
    <mergeCell ref="A16:A17"/>
    <mergeCell ref="B16:B17"/>
    <mergeCell ref="C16:C17"/>
    <mergeCell ref="D16:D17"/>
    <mergeCell ref="E16:E17"/>
    <mergeCell ref="F16:F17"/>
    <mergeCell ref="G16:G17"/>
    <mergeCell ref="H16:H17"/>
    <mergeCell ref="F10:F11"/>
    <mergeCell ref="G10:G11"/>
    <mergeCell ref="A10:A11"/>
    <mergeCell ref="B10:B11"/>
    <mergeCell ref="C10:C11"/>
    <mergeCell ref="F4:G6"/>
    <mergeCell ref="C4:C8"/>
    <mergeCell ref="H4:H8"/>
    <mergeCell ref="A7:A8"/>
    <mergeCell ref="B7:B8"/>
    <mergeCell ref="D10:D11"/>
    <mergeCell ref="E10:E11"/>
    <mergeCell ref="D4:D8"/>
    <mergeCell ref="E4:E8"/>
    <mergeCell ref="A4:B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4AE4-91D5-47DF-ADA8-E69E59661EAD}">
  <dimension ref="A1:I1317"/>
  <sheetViews>
    <sheetView topLeftCell="A16" workbookViewId="0">
      <selection activeCell="E92" sqref="E92"/>
    </sheetView>
  </sheetViews>
  <sheetFormatPr defaultColWidth="9.109375" defaultRowHeight="14.4" outlineLevelRow="1" x14ac:dyDescent="0.3"/>
  <cols>
    <col min="1" max="1" width="16" customWidth="1"/>
    <col min="2" max="2" width="49.33203125" customWidth="1"/>
    <col min="3" max="3" width="23.5546875" style="9" customWidth="1"/>
    <col min="4" max="4" width="42.77734375" style="77" customWidth="1"/>
  </cols>
  <sheetData>
    <row r="1" spans="1:9" x14ac:dyDescent="0.3">
      <c r="A1" s="163" t="s">
        <v>48</v>
      </c>
      <c r="B1" s="163"/>
      <c r="C1" s="163"/>
      <c r="D1" s="163"/>
    </row>
    <row r="2" spans="1:9" ht="15.6" x14ac:dyDescent="0.3">
      <c r="A2" s="164" t="s">
        <v>80</v>
      </c>
      <c r="B2" s="165"/>
      <c r="C2" s="165"/>
      <c r="D2" s="165"/>
    </row>
    <row r="3" spans="1:9" x14ac:dyDescent="0.3">
      <c r="A3" s="3"/>
      <c r="B3" s="3"/>
      <c r="C3" s="8"/>
      <c r="D3" s="70"/>
    </row>
    <row r="4" spans="1:9" ht="15.6" outlineLevel="1" x14ac:dyDescent="0.3">
      <c r="A4" s="161" t="s">
        <v>43</v>
      </c>
      <c r="B4" s="161"/>
      <c r="C4" s="22">
        <v>182360</v>
      </c>
      <c r="D4" s="71"/>
    </row>
    <row r="5" spans="1:9" ht="15.6" outlineLevel="1" x14ac:dyDescent="0.3">
      <c r="A5" s="23"/>
      <c r="B5" s="23" t="s">
        <v>85</v>
      </c>
      <c r="C5" s="24">
        <v>64166</v>
      </c>
      <c r="D5" s="166" t="s">
        <v>198</v>
      </c>
      <c r="I5" s="4"/>
    </row>
    <row r="6" spans="1:9" ht="15.6" outlineLevel="1" x14ac:dyDescent="0.3">
      <c r="A6" s="23"/>
      <c r="B6" s="23" t="s">
        <v>86</v>
      </c>
      <c r="C6" s="24">
        <v>14058</v>
      </c>
      <c r="D6" s="167"/>
    </row>
    <row r="7" spans="1:9" ht="15.6" outlineLevel="1" x14ac:dyDescent="0.3">
      <c r="A7" s="23"/>
      <c r="B7" s="23" t="s">
        <v>87</v>
      </c>
      <c r="C7" s="24">
        <v>17276</v>
      </c>
      <c r="D7" s="167"/>
    </row>
    <row r="8" spans="1:9" ht="15.6" outlineLevel="1" x14ac:dyDescent="0.3">
      <c r="A8" s="23"/>
      <c r="B8" s="23" t="s">
        <v>88</v>
      </c>
      <c r="C8" s="24">
        <v>20194</v>
      </c>
      <c r="D8" s="167"/>
    </row>
    <row r="9" spans="1:9" ht="31.2" outlineLevel="1" x14ac:dyDescent="0.3">
      <c r="A9" s="23"/>
      <c r="B9" s="18" t="s">
        <v>82</v>
      </c>
      <c r="C9" s="24">
        <v>5526</v>
      </c>
      <c r="D9" s="167"/>
    </row>
    <row r="10" spans="1:9" ht="31.2" outlineLevel="1" x14ac:dyDescent="0.3">
      <c r="A10" s="23"/>
      <c r="B10" s="18" t="s">
        <v>83</v>
      </c>
      <c r="C10" s="24">
        <v>1800</v>
      </c>
      <c r="D10" s="167"/>
    </row>
    <row r="11" spans="1:9" ht="15.6" outlineLevel="1" x14ac:dyDescent="0.3">
      <c r="A11" s="23"/>
      <c r="B11" s="18" t="s">
        <v>84</v>
      </c>
      <c r="C11" s="24">
        <v>4000</v>
      </c>
      <c r="D11" s="167"/>
    </row>
    <row r="12" spans="1:9" ht="15.6" outlineLevel="1" x14ac:dyDescent="0.3">
      <c r="A12" s="23"/>
      <c r="B12" s="18" t="s">
        <v>89</v>
      </c>
      <c r="C12" s="24">
        <v>5200</v>
      </c>
      <c r="D12" s="167"/>
      <c r="G12" s="27"/>
    </row>
    <row r="13" spans="1:9" ht="15.6" outlineLevel="1" x14ac:dyDescent="0.3">
      <c r="A13" s="23"/>
      <c r="B13" s="23" t="s">
        <v>81</v>
      </c>
      <c r="C13" s="24">
        <v>30140</v>
      </c>
      <c r="D13" s="167"/>
    </row>
    <row r="14" spans="1:9" ht="15.6" outlineLevel="1" x14ac:dyDescent="0.3">
      <c r="A14" s="23"/>
      <c r="B14" s="23" t="s">
        <v>58</v>
      </c>
      <c r="C14" s="24">
        <v>20000</v>
      </c>
      <c r="D14" s="168"/>
    </row>
    <row r="15" spans="1:9" ht="15.6" outlineLevel="1" x14ac:dyDescent="0.3">
      <c r="A15" s="161" t="s">
        <v>59</v>
      </c>
      <c r="B15" s="161"/>
      <c r="C15" s="22">
        <v>656500</v>
      </c>
      <c r="D15" s="72"/>
    </row>
    <row r="16" spans="1:9" ht="31.2" outlineLevel="1" x14ac:dyDescent="0.3">
      <c r="A16" s="19"/>
      <c r="B16" s="19" t="s">
        <v>91</v>
      </c>
      <c r="C16" s="24">
        <v>314500</v>
      </c>
      <c r="D16" s="159" t="s">
        <v>199</v>
      </c>
    </row>
    <row r="17" spans="1:4" ht="32.25" customHeight="1" outlineLevel="1" x14ac:dyDescent="0.3">
      <c r="A17" s="19"/>
      <c r="B17" s="19" t="s">
        <v>90</v>
      </c>
      <c r="C17" s="22">
        <v>342000</v>
      </c>
      <c r="D17" s="160"/>
    </row>
    <row r="18" spans="1:4" ht="15.6" outlineLevel="1" x14ac:dyDescent="0.3">
      <c r="A18" s="161" t="s">
        <v>60</v>
      </c>
      <c r="B18" s="161"/>
      <c r="C18" s="22">
        <v>27827.599999999999</v>
      </c>
      <c r="D18" s="71"/>
    </row>
    <row r="19" spans="1:4" ht="31.2" outlineLevel="1" x14ac:dyDescent="0.3">
      <c r="A19" s="23"/>
      <c r="B19" s="23" t="s">
        <v>93</v>
      </c>
      <c r="C19" s="24">
        <v>7930</v>
      </c>
      <c r="D19" s="166" t="s">
        <v>200</v>
      </c>
    </row>
    <row r="20" spans="1:4" ht="31.2" outlineLevel="1" x14ac:dyDescent="0.3">
      <c r="A20" s="19"/>
      <c r="B20" s="19" t="s">
        <v>92</v>
      </c>
      <c r="C20" s="24">
        <v>19897.599999999999</v>
      </c>
      <c r="D20" s="168"/>
    </row>
    <row r="21" spans="1:4" ht="15.6" outlineLevel="1" x14ac:dyDescent="0.3">
      <c r="A21" s="161" t="s">
        <v>94</v>
      </c>
      <c r="B21" s="161"/>
      <c r="C21" s="22">
        <v>76065.3</v>
      </c>
      <c r="D21" s="73"/>
    </row>
    <row r="22" spans="1:4" ht="31.2" outlineLevel="1" x14ac:dyDescent="0.3">
      <c r="A22" s="23"/>
      <c r="B22" s="18" t="s">
        <v>95</v>
      </c>
      <c r="C22" s="35" t="s">
        <v>105</v>
      </c>
      <c r="D22" s="166" t="s">
        <v>201</v>
      </c>
    </row>
    <row r="23" spans="1:4" ht="31.2" outlineLevel="1" x14ac:dyDescent="0.3">
      <c r="A23" s="23"/>
      <c r="B23" s="18" t="s">
        <v>96</v>
      </c>
      <c r="C23" s="35" t="s">
        <v>106</v>
      </c>
      <c r="D23" s="167"/>
    </row>
    <row r="24" spans="1:4" ht="31.2" outlineLevel="1" x14ac:dyDescent="0.3">
      <c r="A24" s="23"/>
      <c r="B24" s="18" t="s">
        <v>97</v>
      </c>
      <c r="C24" s="35" t="s">
        <v>107</v>
      </c>
      <c r="D24" s="167"/>
    </row>
    <row r="25" spans="1:4" ht="31.2" outlineLevel="1" x14ac:dyDescent="0.3">
      <c r="A25" s="23"/>
      <c r="B25" s="18" t="s">
        <v>98</v>
      </c>
      <c r="C25" s="35">
        <v>969.5</v>
      </c>
      <c r="D25" s="167"/>
    </row>
    <row r="26" spans="1:4" ht="46.8" outlineLevel="1" x14ac:dyDescent="0.3">
      <c r="A26" s="23"/>
      <c r="B26" s="18" t="s">
        <v>99</v>
      </c>
      <c r="C26" s="35" t="s">
        <v>108</v>
      </c>
      <c r="D26" s="167"/>
    </row>
    <row r="27" spans="1:4" ht="15.6" outlineLevel="1" x14ac:dyDescent="0.3">
      <c r="A27" s="23"/>
      <c r="B27" s="18" t="s">
        <v>100</v>
      </c>
      <c r="C27" s="35" t="s">
        <v>109</v>
      </c>
      <c r="D27" s="167"/>
    </row>
    <row r="28" spans="1:4" ht="15.6" outlineLevel="1" x14ac:dyDescent="0.3">
      <c r="A28" s="19"/>
      <c r="B28" s="18" t="s">
        <v>101</v>
      </c>
      <c r="C28" s="35">
        <v>711.8</v>
      </c>
      <c r="D28" s="167"/>
    </row>
    <row r="29" spans="1:4" ht="31.2" outlineLevel="1" x14ac:dyDescent="0.3">
      <c r="A29" s="19"/>
      <c r="B29" s="18" t="s">
        <v>102</v>
      </c>
      <c r="C29" s="35" t="s">
        <v>110</v>
      </c>
      <c r="D29" s="167"/>
    </row>
    <row r="30" spans="1:4" ht="31.2" outlineLevel="1" x14ac:dyDescent="0.3">
      <c r="A30" s="19"/>
      <c r="B30" s="18" t="s">
        <v>103</v>
      </c>
      <c r="C30" s="35">
        <v>987</v>
      </c>
      <c r="D30" s="167"/>
    </row>
    <row r="31" spans="1:4" ht="31.2" outlineLevel="1" x14ac:dyDescent="0.3">
      <c r="A31" s="19"/>
      <c r="B31" s="18" t="s">
        <v>104</v>
      </c>
      <c r="C31" s="35">
        <v>678</v>
      </c>
      <c r="D31" s="168"/>
    </row>
    <row r="32" spans="1:4" ht="15" customHeight="1" outlineLevel="1" x14ac:dyDescent="0.3">
      <c r="A32" s="161" t="s">
        <v>63</v>
      </c>
      <c r="B32" s="161"/>
      <c r="C32" s="22">
        <v>16240</v>
      </c>
      <c r="D32" s="72" t="s">
        <v>202</v>
      </c>
    </row>
    <row r="33" spans="1:4" ht="15" customHeight="1" outlineLevel="1" x14ac:dyDescent="0.3">
      <c r="A33" s="162" t="s">
        <v>75</v>
      </c>
      <c r="B33" s="170"/>
      <c r="C33" s="22">
        <v>49045</v>
      </c>
      <c r="D33" s="72"/>
    </row>
    <row r="34" spans="1:4" ht="37.5" customHeight="1" outlineLevel="1" x14ac:dyDescent="0.3">
      <c r="A34" s="31"/>
      <c r="B34" s="32" t="s">
        <v>112</v>
      </c>
      <c r="C34" s="24">
        <v>23375</v>
      </c>
      <c r="D34" s="159" t="s">
        <v>203</v>
      </c>
    </row>
    <row r="35" spans="1:4" ht="37.5" customHeight="1" outlineLevel="1" x14ac:dyDescent="0.3">
      <c r="A35" s="31"/>
      <c r="B35" s="32" t="s">
        <v>113</v>
      </c>
      <c r="C35" s="24">
        <v>3000</v>
      </c>
      <c r="D35" s="169"/>
    </row>
    <row r="36" spans="1:4" ht="42" customHeight="1" outlineLevel="1" x14ac:dyDescent="0.3">
      <c r="A36" s="31"/>
      <c r="B36" s="32" t="s">
        <v>111</v>
      </c>
      <c r="C36" s="24">
        <v>22670</v>
      </c>
      <c r="D36" s="160"/>
    </row>
    <row r="37" spans="1:4" ht="15.75" customHeight="1" outlineLevel="1" x14ac:dyDescent="0.3">
      <c r="A37" s="161" t="s">
        <v>114</v>
      </c>
      <c r="B37" s="161"/>
      <c r="C37" s="22">
        <v>53000</v>
      </c>
      <c r="D37" s="74"/>
    </row>
    <row r="38" spans="1:4" ht="15.75" customHeight="1" outlineLevel="1" x14ac:dyDescent="0.3">
      <c r="A38" s="19"/>
      <c r="B38" s="20" t="s">
        <v>115</v>
      </c>
      <c r="C38" s="24">
        <v>53000</v>
      </c>
      <c r="D38" s="74"/>
    </row>
    <row r="39" spans="1:4" ht="15.75" customHeight="1" outlineLevel="1" x14ac:dyDescent="0.3">
      <c r="A39" s="161" t="s">
        <v>116</v>
      </c>
      <c r="B39" s="161"/>
      <c r="C39" s="22">
        <v>30600</v>
      </c>
      <c r="D39" s="71"/>
    </row>
    <row r="40" spans="1:4" ht="15.6" outlineLevel="1" x14ac:dyDescent="0.3">
      <c r="A40" s="19"/>
      <c r="B40" s="34" t="s">
        <v>117</v>
      </c>
      <c r="C40" s="24">
        <v>30600</v>
      </c>
      <c r="D40" s="73"/>
    </row>
    <row r="41" spans="1:4" ht="15.75" customHeight="1" outlineLevel="1" x14ac:dyDescent="0.3">
      <c r="A41" s="162" t="s">
        <v>61</v>
      </c>
      <c r="B41" s="162"/>
      <c r="C41" s="25">
        <v>20000</v>
      </c>
      <c r="D41" s="75"/>
    </row>
    <row r="42" spans="1:4" ht="15.75" customHeight="1" outlineLevel="1" x14ac:dyDescent="0.3">
      <c r="A42" s="19"/>
      <c r="B42" s="20" t="s">
        <v>62</v>
      </c>
      <c r="C42" s="21">
        <v>21000</v>
      </c>
      <c r="D42" s="72" t="s">
        <v>204</v>
      </c>
    </row>
    <row r="43" spans="1:4" ht="15.75" customHeight="1" outlineLevel="1" x14ac:dyDescent="0.3">
      <c r="A43" s="161" t="s">
        <v>49</v>
      </c>
      <c r="B43" s="161"/>
      <c r="C43" s="22">
        <v>16211.21</v>
      </c>
      <c r="D43" s="166" t="s">
        <v>50</v>
      </c>
    </row>
    <row r="44" spans="1:4" ht="31.2" outlineLevel="1" x14ac:dyDescent="0.3">
      <c r="A44" s="19"/>
      <c r="B44" s="18" t="s">
        <v>64</v>
      </c>
      <c r="C44" s="35" t="s">
        <v>136</v>
      </c>
      <c r="D44" s="167"/>
    </row>
    <row r="45" spans="1:4" ht="31.2" outlineLevel="1" x14ac:dyDescent="0.3">
      <c r="A45" s="19"/>
      <c r="B45" s="18" t="s">
        <v>118</v>
      </c>
      <c r="C45" s="35">
        <v>116.2</v>
      </c>
      <c r="D45" s="167"/>
    </row>
    <row r="46" spans="1:4" ht="31.2" outlineLevel="1" x14ac:dyDescent="0.3">
      <c r="A46" s="19"/>
      <c r="B46" s="18" t="s">
        <v>119</v>
      </c>
      <c r="C46" s="35">
        <v>58.2</v>
      </c>
      <c r="D46" s="167"/>
    </row>
    <row r="47" spans="1:4" ht="31.2" outlineLevel="1" x14ac:dyDescent="0.3">
      <c r="A47" s="19"/>
      <c r="B47" s="18" t="s">
        <v>120</v>
      </c>
      <c r="C47" s="35">
        <v>90.8</v>
      </c>
      <c r="D47" s="167"/>
    </row>
    <row r="48" spans="1:4" ht="31.2" outlineLevel="1" x14ac:dyDescent="0.3">
      <c r="A48" s="19"/>
      <c r="B48" s="18" t="s">
        <v>121</v>
      </c>
      <c r="C48" s="35">
        <v>49.6</v>
      </c>
      <c r="D48" s="167"/>
    </row>
    <row r="49" spans="1:4" ht="46.8" outlineLevel="1" x14ac:dyDescent="0.3">
      <c r="A49" s="19"/>
      <c r="B49" s="18" t="s">
        <v>122</v>
      </c>
      <c r="C49" s="35">
        <v>142.5</v>
      </c>
      <c r="D49" s="167"/>
    </row>
    <row r="50" spans="1:4" ht="15.6" outlineLevel="1" x14ac:dyDescent="0.3">
      <c r="A50" s="19"/>
      <c r="B50" s="18" t="s">
        <v>123</v>
      </c>
      <c r="C50" s="35">
        <v>451.5</v>
      </c>
      <c r="D50" s="167"/>
    </row>
    <row r="51" spans="1:4" ht="31.2" outlineLevel="1" x14ac:dyDescent="0.3">
      <c r="A51" s="19"/>
      <c r="B51" s="18" t="s">
        <v>124</v>
      </c>
      <c r="C51" s="35" t="s">
        <v>137</v>
      </c>
      <c r="D51" s="167"/>
    </row>
    <row r="52" spans="1:4" ht="31.2" outlineLevel="1" x14ac:dyDescent="0.3">
      <c r="A52" s="19"/>
      <c r="B52" s="18" t="s">
        <v>125</v>
      </c>
      <c r="C52" s="35">
        <v>350</v>
      </c>
      <c r="D52" s="167"/>
    </row>
    <row r="53" spans="1:4" ht="31.2" outlineLevel="1" x14ac:dyDescent="0.3">
      <c r="A53" s="19"/>
      <c r="B53" s="18" t="s">
        <v>126</v>
      </c>
      <c r="C53" s="35">
        <v>136</v>
      </c>
      <c r="D53" s="167"/>
    </row>
    <row r="54" spans="1:4" ht="31.2" outlineLevel="1" x14ac:dyDescent="0.3">
      <c r="A54" s="19"/>
      <c r="B54" s="18" t="s">
        <v>127</v>
      </c>
      <c r="C54" s="35">
        <v>189.5</v>
      </c>
      <c r="D54" s="167"/>
    </row>
    <row r="55" spans="1:4" ht="15.6" outlineLevel="1" x14ac:dyDescent="0.3">
      <c r="A55" s="19"/>
      <c r="B55" s="18" t="s">
        <v>128</v>
      </c>
      <c r="C55" s="35">
        <v>104</v>
      </c>
      <c r="D55" s="167"/>
    </row>
    <row r="56" spans="1:4" ht="31.2" outlineLevel="1" x14ac:dyDescent="0.3">
      <c r="A56" s="19"/>
      <c r="B56" s="18" t="s">
        <v>129</v>
      </c>
      <c r="C56" s="35">
        <v>241.24</v>
      </c>
      <c r="D56" s="167"/>
    </row>
    <row r="57" spans="1:4" ht="31.2" outlineLevel="1" x14ac:dyDescent="0.3">
      <c r="A57" s="19"/>
      <c r="B57" s="18" t="s">
        <v>130</v>
      </c>
      <c r="C57" s="35">
        <v>241.24</v>
      </c>
      <c r="D57" s="167"/>
    </row>
    <row r="58" spans="1:4" ht="31.2" outlineLevel="1" x14ac:dyDescent="0.3">
      <c r="A58" s="19"/>
      <c r="B58" s="18" t="s">
        <v>131</v>
      </c>
      <c r="C58" s="35">
        <v>241.24</v>
      </c>
      <c r="D58" s="167"/>
    </row>
    <row r="59" spans="1:4" ht="31.2" outlineLevel="1" x14ac:dyDescent="0.3">
      <c r="A59" s="19"/>
      <c r="B59" s="18" t="s">
        <v>65</v>
      </c>
      <c r="C59" s="35" t="s">
        <v>138</v>
      </c>
      <c r="D59" s="167"/>
    </row>
    <row r="60" spans="1:4" ht="31.2" outlineLevel="1" x14ac:dyDescent="0.3">
      <c r="A60" s="19"/>
      <c r="B60" s="18" t="s">
        <v>66</v>
      </c>
      <c r="C60" s="35" t="s">
        <v>139</v>
      </c>
      <c r="D60" s="167"/>
    </row>
    <row r="61" spans="1:4" ht="15.6" outlineLevel="1" x14ac:dyDescent="0.3">
      <c r="A61" s="19"/>
      <c r="B61" s="18" t="s">
        <v>132</v>
      </c>
      <c r="C61" s="35">
        <v>589.91999999999996</v>
      </c>
      <c r="D61" s="167"/>
    </row>
    <row r="62" spans="1:4" ht="31.2" outlineLevel="1" x14ac:dyDescent="0.3">
      <c r="A62" s="19"/>
      <c r="B62" s="18" t="s">
        <v>133</v>
      </c>
      <c r="C62" s="35">
        <v>172</v>
      </c>
      <c r="D62" s="167"/>
    </row>
    <row r="63" spans="1:4" ht="31.2" outlineLevel="1" x14ac:dyDescent="0.3">
      <c r="A63" s="19"/>
      <c r="B63" s="18" t="s">
        <v>134</v>
      </c>
      <c r="C63" s="35">
        <v>875</v>
      </c>
      <c r="D63" s="167"/>
    </row>
    <row r="64" spans="1:4" ht="31.2" outlineLevel="1" x14ac:dyDescent="0.3">
      <c r="A64" s="19"/>
      <c r="B64" s="18" t="s">
        <v>135</v>
      </c>
      <c r="C64" s="35">
        <v>875</v>
      </c>
      <c r="D64" s="168"/>
    </row>
    <row r="65" spans="1:4" ht="51.75" customHeight="1" outlineLevel="1" x14ac:dyDescent="0.3">
      <c r="A65" s="162" t="s">
        <v>140</v>
      </c>
      <c r="B65" s="170"/>
      <c r="C65" s="33">
        <v>18000</v>
      </c>
      <c r="D65" s="76" t="s">
        <v>141</v>
      </c>
    </row>
    <row r="66" spans="1:4" ht="51.75" customHeight="1" outlineLevel="1" x14ac:dyDescent="0.3">
      <c r="A66" s="162" t="s">
        <v>142</v>
      </c>
      <c r="B66" s="170"/>
      <c r="C66" s="33">
        <v>27380.400000000001</v>
      </c>
      <c r="D66" s="76" t="s">
        <v>143</v>
      </c>
    </row>
    <row r="67" spans="1:4" ht="15.75" customHeight="1" outlineLevel="1" x14ac:dyDescent="0.3">
      <c r="A67" s="161" t="s">
        <v>44</v>
      </c>
      <c r="B67" s="161"/>
      <c r="C67" s="22">
        <v>125600</v>
      </c>
      <c r="D67" s="76"/>
    </row>
    <row r="68" spans="1:4" ht="31.2" outlineLevel="1" x14ac:dyDescent="0.3">
      <c r="A68" s="19"/>
      <c r="B68" s="19" t="s">
        <v>144</v>
      </c>
      <c r="C68" s="24">
        <v>125600</v>
      </c>
      <c r="D68" s="71" t="s">
        <v>205</v>
      </c>
    </row>
    <row r="69" spans="1:4" ht="15.75" customHeight="1" outlineLevel="1" x14ac:dyDescent="0.3">
      <c r="A69" s="161" t="s">
        <v>67</v>
      </c>
      <c r="B69" s="161"/>
      <c r="C69" s="22">
        <v>30400</v>
      </c>
      <c r="D69" s="71"/>
    </row>
    <row r="70" spans="1:4" ht="15.6" outlineLevel="1" x14ac:dyDescent="0.3">
      <c r="A70" s="23"/>
      <c r="B70" s="23" t="s">
        <v>145</v>
      </c>
      <c r="C70" s="24">
        <v>30400</v>
      </c>
      <c r="D70" s="71"/>
    </row>
    <row r="71" spans="1:4" ht="15.6" outlineLevel="1" x14ac:dyDescent="0.3">
      <c r="A71" s="161" t="s">
        <v>146</v>
      </c>
      <c r="B71" s="161"/>
      <c r="C71" s="22">
        <v>247746.5</v>
      </c>
      <c r="D71" s="71"/>
    </row>
    <row r="72" spans="1:4" ht="15.6" outlineLevel="1" x14ac:dyDescent="0.3">
      <c r="A72" s="19"/>
      <c r="B72" s="17" t="s">
        <v>147</v>
      </c>
      <c r="C72" s="24">
        <v>247746.5</v>
      </c>
      <c r="D72" s="71"/>
    </row>
    <row r="73" spans="1:4" ht="15.75" customHeight="1" outlineLevel="1" x14ac:dyDescent="0.3">
      <c r="A73" s="161" t="s">
        <v>148</v>
      </c>
      <c r="B73" s="161"/>
      <c r="C73" s="22">
        <v>98917.58</v>
      </c>
      <c r="D73" s="71"/>
    </row>
    <row r="74" spans="1:4" ht="31.2" outlineLevel="1" x14ac:dyDescent="0.3">
      <c r="A74" s="19"/>
      <c r="B74" s="19" t="s">
        <v>149</v>
      </c>
      <c r="C74" s="24">
        <v>98917.58</v>
      </c>
      <c r="D74" s="71" t="s">
        <v>206</v>
      </c>
    </row>
    <row r="75" spans="1:4" ht="15.75" customHeight="1" outlineLevel="1" x14ac:dyDescent="0.3">
      <c r="A75" s="161" t="s">
        <v>151</v>
      </c>
      <c r="B75" s="161"/>
      <c r="C75" s="22">
        <v>19971</v>
      </c>
      <c r="D75" s="72"/>
    </row>
    <row r="76" spans="1:4" ht="15.75" customHeight="1" outlineLevel="1" x14ac:dyDescent="0.3">
      <c r="A76" s="23"/>
      <c r="B76" s="23" t="s">
        <v>152</v>
      </c>
      <c r="C76" s="24">
        <v>1260</v>
      </c>
      <c r="D76" s="159" t="s">
        <v>207</v>
      </c>
    </row>
    <row r="77" spans="1:4" ht="31.2" outlineLevel="1" x14ac:dyDescent="0.3">
      <c r="A77" s="19"/>
      <c r="B77" s="19" t="s">
        <v>150</v>
      </c>
      <c r="C77" s="24">
        <v>28406.400000000001</v>
      </c>
      <c r="D77" s="160"/>
    </row>
    <row r="78" spans="1:4" ht="15.6" outlineLevel="1" x14ac:dyDescent="0.3">
      <c r="A78" s="161" t="s">
        <v>46</v>
      </c>
      <c r="B78" s="161"/>
      <c r="C78" s="22">
        <v>20000</v>
      </c>
      <c r="D78" s="71"/>
    </row>
    <row r="79" spans="1:4" ht="15.6" outlineLevel="1" x14ac:dyDescent="0.3">
      <c r="A79" s="19"/>
      <c r="B79" s="20" t="s">
        <v>71</v>
      </c>
      <c r="C79" s="21">
        <v>20000</v>
      </c>
      <c r="D79" s="71"/>
    </row>
    <row r="80" spans="1:4" ht="15.75" customHeight="1" outlineLevel="1" x14ac:dyDescent="0.3">
      <c r="A80" s="161" t="s">
        <v>68</v>
      </c>
      <c r="B80" s="161"/>
      <c r="C80" s="22">
        <v>21996</v>
      </c>
      <c r="D80" s="71"/>
    </row>
    <row r="81" spans="1:4" ht="46.8" outlineLevel="1" x14ac:dyDescent="0.3">
      <c r="A81" s="19"/>
      <c r="B81" s="20" t="s">
        <v>70</v>
      </c>
      <c r="C81" s="21">
        <v>10998</v>
      </c>
      <c r="D81" s="71"/>
    </row>
    <row r="82" spans="1:4" ht="31.2" outlineLevel="1" x14ac:dyDescent="0.3">
      <c r="A82" s="19"/>
      <c r="B82" s="20" t="s">
        <v>69</v>
      </c>
      <c r="C82" s="21">
        <v>10998</v>
      </c>
      <c r="D82" s="71"/>
    </row>
    <row r="83" spans="1:4" ht="15.75" customHeight="1" outlineLevel="1" x14ac:dyDescent="0.3">
      <c r="A83" s="161" t="s">
        <v>45</v>
      </c>
      <c r="B83" s="161"/>
      <c r="C83" s="22">
        <v>107208.26</v>
      </c>
      <c r="D83" s="71"/>
    </row>
    <row r="84" spans="1:4" ht="93.6" outlineLevel="1" x14ac:dyDescent="0.3">
      <c r="A84" s="19"/>
      <c r="B84" s="19" t="s">
        <v>51</v>
      </c>
      <c r="C84" s="24" t="s">
        <v>52</v>
      </c>
      <c r="D84" s="71" t="s">
        <v>53</v>
      </c>
    </row>
    <row r="85" spans="1:4" ht="15.6" outlineLevel="1" x14ac:dyDescent="0.3">
      <c r="A85" s="161" t="s">
        <v>54</v>
      </c>
      <c r="B85" s="161"/>
      <c r="C85" s="22">
        <v>45000</v>
      </c>
      <c r="D85" s="72" t="s">
        <v>157</v>
      </c>
    </row>
    <row r="86" spans="1:4" ht="15.75" customHeight="1" outlineLevel="1" x14ac:dyDescent="0.3">
      <c r="A86" s="161" t="s">
        <v>153</v>
      </c>
      <c r="B86" s="161"/>
      <c r="C86" s="22">
        <v>555350</v>
      </c>
      <c r="D86" s="71"/>
    </row>
    <row r="87" spans="1:4" ht="15.6" outlineLevel="1" x14ac:dyDescent="0.3">
      <c r="A87" s="19"/>
      <c r="B87" s="17" t="s">
        <v>154</v>
      </c>
      <c r="C87" s="26">
        <v>555350</v>
      </c>
      <c r="D87" s="71" t="s">
        <v>208</v>
      </c>
    </row>
    <row r="88" spans="1:4" ht="15.75" customHeight="1" outlineLevel="1" x14ac:dyDescent="0.3">
      <c r="A88" s="161" t="s">
        <v>72</v>
      </c>
      <c r="B88" s="161"/>
      <c r="C88" s="22">
        <v>12000</v>
      </c>
      <c r="D88" s="71"/>
    </row>
    <row r="89" spans="1:4" ht="15.6" outlineLevel="1" x14ac:dyDescent="0.3">
      <c r="A89" s="19"/>
      <c r="B89" s="20" t="s">
        <v>155</v>
      </c>
      <c r="C89" s="21">
        <v>12000</v>
      </c>
      <c r="D89" s="71"/>
    </row>
    <row r="90" spans="1:4" ht="15.75" customHeight="1" outlineLevel="1" x14ac:dyDescent="0.3">
      <c r="A90" s="161" t="s">
        <v>55</v>
      </c>
      <c r="B90" s="161"/>
      <c r="C90" s="22">
        <v>9252</v>
      </c>
      <c r="D90" s="72" t="s">
        <v>56</v>
      </c>
    </row>
    <row r="91" spans="1:4" ht="15.6" outlineLevel="1" x14ac:dyDescent="0.3">
      <c r="A91" s="19"/>
      <c r="B91" s="19" t="s">
        <v>156</v>
      </c>
      <c r="C91" s="24">
        <v>9252</v>
      </c>
      <c r="D91" s="72"/>
    </row>
    <row r="92" spans="1:4" ht="46.8" outlineLevel="1" x14ac:dyDescent="0.3">
      <c r="A92" s="162" t="s">
        <v>73</v>
      </c>
      <c r="B92" s="162"/>
      <c r="C92" s="22">
        <v>14280</v>
      </c>
      <c r="D92" s="71" t="s">
        <v>74</v>
      </c>
    </row>
    <row r="93" spans="1:4" x14ac:dyDescent="0.3">
      <c r="B93" s="4"/>
      <c r="C93" s="4"/>
    </row>
    <row r="94" spans="1:4" x14ac:dyDescent="0.3">
      <c r="B94" s="4"/>
      <c r="C94" s="4"/>
    </row>
    <row r="95" spans="1:4" x14ac:dyDescent="0.3">
      <c r="B95" s="4"/>
      <c r="C95" s="4"/>
    </row>
    <row r="96" spans="1:4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  <row r="300" spans="2:3" x14ac:dyDescent="0.3">
      <c r="B300" s="4"/>
      <c r="C300" s="4"/>
    </row>
    <row r="301" spans="2:3" x14ac:dyDescent="0.3">
      <c r="B301" s="4"/>
      <c r="C301" s="4"/>
    </row>
    <row r="302" spans="2:3" x14ac:dyDescent="0.3">
      <c r="B302" s="4"/>
      <c r="C302" s="4"/>
    </row>
    <row r="303" spans="2:3" x14ac:dyDescent="0.3">
      <c r="B303" s="4"/>
      <c r="C303" s="4"/>
    </row>
    <row r="304" spans="2:3" x14ac:dyDescent="0.3">
      <c r="B304" s="4"/>
      <c r="C304" s="4"/>
    </row>
    <row r="305" spans="2:3" x14ac:dyDescent="0.3">
      <c r="B305" s="4"/>
      <c r="C305" s="4"/>
    </row>
    <row r="306" spans="2:3" x14ac:dyDescent="0.3">
      <c r="B306" s="4"/>
      <c r="C306" s="4"/>
    </row>
    <row r="307" spans="2:3" x14ac:dyDescent="0.3">
      <c r="B307" s="4"/>
      <c r="C307" s="4"/>
    </row>
    <row r="308" spans="2:3" x14ac:dyDescent="0.3">
      <c r="B308" s="4"/>
      <c r="C308" s="4"/>
    </row>
    <row r="309" spans="2:3" x14ac:dyDescent="0.3">
      <c r="B309" s="4"/>
      <c r="C309" s="4"/>
    </row>
    <row r="310" spans="2:3" x14ac:dyDescent="0.3">
      <c r="B310" s="4"/>
      <c r="C310" s="4"/>
    </row>
    <row r="311" spans="2:3" x14ac:dyDescent="0.3">
      <c r="B311" s="4"/>
      <c r="C311" s="4"/>
    </row>
    <row r="312" spans="2:3" x14ac:dyDescent="0.3">
      <c r="B312" s="4"/>
      <c r="C312" s="4"/>
    </row>
    <row r="313" spans="2:3" x14ac:dyDescent="0.3">
      <c r="B313" s="4"/>
      <c r="C313" s="4"/>
    </row>
    <row r="314" spans="2:3" x14ac:dyDescent="0.3">
      <c r="B314" s="4"/>
      <c r="C314" s="4"/>
    </row>
    <row r="315" spans="2:3" x14ac:dyDescent="0.3">
      <c r="B315" s="4"/>
      <c r="C315" s="4"/>
    </row>
    <row r="316" spans="2:3" x14ac:dyDescent="0.3">
      <c r="B316" s="4"/>
      <c r="C316" s="4"/>
    </row>
    <row r="317" spans="2:3" x14ac:dyDescent="0.3">
      <c r="B317" s="4"/>
      <c r="C317" s="4"/>
    </row>
    <row r="318" spans="2:3" x14ac:dyDescent="0.3">
      <c r="B318" s="4"/>
      <c r="C318" s="4"/>
    </row>
    <row r="319" spans="2:3" x14ac:dyDescent="0.3">
      <c r="B319" s="4"/>
      <c r="C319" s="4"/>
    </row>
    <row r="320" spans="2:3" x14ac:dyDescent="0.3">
      <c r="B320" s="4"/>
      <c r="C320" s="4"/>
    </row>
    <row r="321" spans="2:3" x14ac:dyDescent="0.3">
      <c r="B321" s="4"/>
      <c r="C321" s="4"/>
    </row>
    <row r="322" spans="2:3" x14ac:dyDescent="0.3">
      <c r="B322" s="4"/>
      <c r="C322" s="4"/>
    </row>
    <row r="323" spans="2:3" x14ac:dyDescent="0.3">
      <c r="B323" s="4"/>
      <c r="C323" s="4"/>
    </row>
    <row r="324" spans="2:3" x14ac:dyDescent="0.3">
      <c r="B324" s="4"/>
      <c r="C324" s="4"/>
    </row>
    <row r="325" spans="2:3" x14ac:dyDescent="0.3">
      <c r="B325" s="4"/>
      <c r="C325" s="4"/>
    </row>
    <row r="326" spans="2:3" x14ac:dyDescent="0.3">
      <c r="B326" s="4"/>
      <c r="C326" s="4"/>
    </row>
    <row r="327" spans="2:3" x14ac:dyDescent="0.3">
      <c r="B327" s="4"/>
      <c r="C327" s="4"/>
    </row>
    <row r="328" spans="2:3" x14ac:dyDescent="0.3">
      <c r="B328" s="4"/>
      <c r="C328" s="4"/>
    </row>
    <row r="329" spans="2:3" x14ac:dyDescent="0.3">
      <c r="B329" s="4"/>
      <c r="C329" s="4"/>
    </row>
    <row r="330" spans="2:3" x14ac:dyDescent="0.3">
      <c r="B330" s="4"/>
      <c r="C330" s="4"/>
    </row>
    <row r="331" spans="2:3" x14ac:dyDescent="0.3">
      <c r="B331" s="4"/>
      <c r="C331" s="4"/>
    </row>
    <row r="332" spans="2:3" x14ac:dyDescent="0.3">
      <c r="B332" s="4"/>
      <c r="C332" s="4"/>
    </row>
    <row r="333" spans="2:3" x14ac:dyDescent="0.3">
      <c r="B333" s="4"/>
      <c r="C333" s="4"/>
    </row>
    <row r="334" spans="2:3" x14ac:dyDescent="0.3">
      <c r="B334" s="4"/>
      <c r="C334" s="4"/>
    </row>
    <row r="335" spans="2:3" x14ac:dyDescent="0.3">
      <c r="B335" s="4"/>
      <c r="C335" s="4"/>
    </row>
    <row r="336" spans="2:3" x14ac:dyDescent="0.3">
      <c r="B336" s="4"/>
      <c r="C336" s="4"/>
    </row>
    <row r="337" spans="2:3" x14ac:dyDescent="0.3">
      <c r="B337" s="4"/>
      <c r="C337" s="4"/>
    </row>
    <row r="338" spans="2:3" x14ac:dyDescent="0.3">
      <c r="B338" s="4"/>
      <c r="C338" s="4"/>
    </row>
    <row r="339" spans="2:3" x14ac:dyDescent="0.3">
      <c r="B339" s="4"/>
      <c r="C339" s="4"/>
    </row>
    <row r="340" spans="2:3" x14ac:dyDescent="0.3">
      <c r="B340" s="4"/>
      <c r="C340" s="4"/>
    </row>
    <row r="341" spans="2:3" x14ac:dyDescent="0.3">
      <c r="B341" s="4"/>
      <c r="C341" s="4"/>
    </row>
    <row r="342" spans="2:3" x14ac:dyDescent="0.3">
      <c r="B342" s="4"/>
      <c r="C342" s="4"/>
    </row>
    <row r="343" spans="2:3" x14ac:dyDescent="0.3">
      <c r="B343" s="4"/>
      <c r="C343" s="4"/>
    </row>
    <row r="344" spans="2:3" x14ac:dyDescent="0.3">
      <c r="B344" s="4"/>
      <c r="C344" s="4"/>
    </row>
    <row r="345" spans="2:3" x14ac:dyDescent="0.3">
      <c r="B345" s="4"/>
      <c r="C345" s="4"/>
    </row>
    <row r="346" spans="2:3" x14ac:dyDescent="0.3">
      <c r="B346" s="4"/>
      <c r="C346" s="4"/>
    </row>
    <row r="347" spans="2:3" x14ac:dyDescent="0.3">
      <c r="B347" s="4"/>
      <c r="C347" s="4"/>
    </row>
    <row r="348" spans="2:3" x14ac:dyDescent="0.3">
      <c r="B348" s="4"/>
      <c r="C348" s="4"/>
    </row>
    <row r="349" spans="2:3" x14ac:dyDescent="0.3">
      <c r="B349" s="4"/>
      <c r="C349" s="4"/>
    </row>
    <row r="350" spans="2:3" x14ac:dyDescent="0.3">
      <c r="B350" s="4"/>
      <c r="C350" s="4"/>
    </row>
    <row r="351" spans="2:3" x14ac:dyDescent="0.3">
      <c r="B351" s="4"/>
      <c r="C351" s="4"/>
    </row>
    <row r="352" spans="2:3" x14ac:dyDescent="0.3">
      <c r="B352" s="4"/>
      <c r="C352" s="4"/>
    </row>
    <row r="353" spans="2:3" x14ac:dyDescent="0.3">
      <c r="B353" s="4"/>
      <c r="C353" s="4"/>
    </row>
    <row r="354" spans="2:3" x14ac:dyDescent="0.3">
      <c r="B354" s="4"/>
      <c r="C354" s="4"/>
    </row>
    <row r="355" spans="2:3" x14ac:dyDescent="0.3">
      <c r="B355" s="4"/>
      <c r="C355" s="4"/>
    </row>
    <row r="356" spans="2:3" x14ac:dyDescent="0.3">
      <c r="B356" s="4"/>
      <c r="C356" s="4"/>
    </row>
    <row r="357" spans="2:3" x14ac:dyDescent="0.3">
      <c r="B357" s="4"/>
      <c r="C357" s="4"/>
    </row>
    <row r="358" spans="2:3" x14ac:dyDescent="0.3">
      <c r="B358" s="4"/>
      <c r="C358" s="4"/>
    </row>
    <row r="359" spans="2:3" x14ac:dyDescent="0.3">
      <c r="B359" s="4"/>
      <c r="C359" s="4"/>
    </row>
    <row r="360" spans="2:3" x14ac:dyDescent="0.3">
      <c r="B360" s="4"/>
      <c r="C360" s="4"/>
    </row>
    <row r="361" spans="2:3" x14ac:dyDescent="0.3">
      <c r="B361" s="4"/>
      <c r="C361" s="4"/>
    </row>
    <row r="362" spans="2:3" x14ac:dyDescent="0.3">
      <c r="B362" s="4"/>
      <c r="C362" s="4"/>
    </row>
    <row r="363" spans="2:3" x14ac:dyDescent="0.3">
      <c r="B363" s="4"/>
      <c r="C363" s="4"/>
    </row>
    <row r="364" spans="2:3" x14ac:dyDescent="0.3">
      <c r="B364" s="4"/>
      <c r="C364" s="4"/>
    </row>
    <row r="365" spans="2:3" x14ac:dyDescent="0.3">
      <c r="B365" s="4"/>
      <c r="C365" s="4"/>
    </row>
    <row r="366" spans="2:3" x14ac:dyDescent="0.3">
      <c r="B366" s="4"/>
      <c r="C366" s="4"/>
    </row>
    <row r="367" spans="2:3" x14ac:dyDescent="0.3">
      <c r="B367" s="4"/>
      <c r="C367" s="4"/>
    </row>
    <row r="368" spans="2:3" x14ac:dyDescent="0.3">
      <c r="B368" s="4"/>
      <c r="C368" s="4"/>
    </row>
    <row r="369" spans="2:3" x14ac:dyDescent="0.3">
      <c r="B369" s="4"/>
      <c r="C369" s="4"/>
    </row>
    <row r="370" spans="2:3" x14ac:dyDescent="0.3">
      <c r="B370" s="4"/>
      <c r="C370" s="4"/>
    </row>
    <row r="371" spans="2:3" x14ac:dyDescent="0.3">
      <c r="B371" s="4"/>
      <c r="C371" s="4"/>
    </row>
    <row r="372" spans="2:3" x14ac:dyDescent="0.3">
      <c r="B372" s="4"/>
      <c r="C372" s="4"/>
    </row>
    <row r="373" spans="2:3" x14ac:dyDescent="0.3">
      <c r="B373" s="4"/>
      <c r="C373" s="4"/>
    </row>
    <row r="374" spans="2:3" x14ac:dyDescent="0.3">
      <c r="B374" s="4"/>
      <c r="C374" s="4"/>
    </row>
    <row r="375" spans="2:3" x14ac:dyDescent="0.3">
      <c r="B375" s="4"/>
      <c r="C375" s="4"/>
    </row>
    <row r="376" spans="2:3" x14ac:dyDescent="0.3">
      <c r="B376" s="4"/>
      <c r="C376" s="4"/>
    </row>
    <row r="377" spans="2:3" x14ac:dyDescent="0.3">
      <c r="B377" s="4"/>
      <c r="C377" s="4"/>
    </row>
    <row r="378" spans="2:3" x14ac:dyDescent="0.3">
      <c r="B378" s="4"/>
      <c r="C378" s="4"/>
    </row>
    <row r="379" spans="2:3" x14ac:dyDescent="0.3">
      <c r="B379" s="4"/>
      <c r="C379" s="4"/>
    </row>
    <row r="380" spans="2:3" x14ac:dyDescent="0.3">
      <c r="B380" s="4"/>
      <c r="C380" s="4"/>
    </row>
    <row r="381" spans="2:3" x14ac:dyDescent="0.3">
      <c r="B381" s="4"/>
      <c r="C381" s="4"/>
    </row>
    <row r="382" spans="2:3" x14ac:dyDescent="0.3">
      <c r="B382" s="4"/>
      <c r="C382" s="4"/>
    </row>
    <row r="383" spans="2:3" x14ac:dyDescent="0.3">
      <c r="B383" s="4"/>
      <c r="C383" s="4"/>
    </row>
    <row r="384" spans="2:3" x14ac:dyDescent="0.3">
      <c r="B384" s="4"/>
      <c r="C384" s="4"/>
    </row>
    <row r="385" spans="2:3" x14ac:dyDescent="0.3">
      <c r="B385" s="4"/>
      <c r="C385" s="4"/>
    </row>
    <row r="386" spans="2:3" x14ac:dyDescent="0.3">
      <c r="B386" s="4"/>
      <c r="C386" s="4"/>
    </row>
    <row r="387" spans="2:3" x14ac:dyDescent="0.3">
      <c r="B387" s="4"/>
      <c r="C387" s="4"/>
    </row>
    <row r="388" spans="2:3" x14ac:dyDescent="0.3">
      <c r="B388" s="4"/>
      <c r="C388" s="4"/>
    </row>
    <row r="389" spans="2:3" x14ac:dyDescent="0.3">
      <c r="B389" s="4"/>
      <c r="C389" s="4"/>
    </row>
    <row r="390" spans="2:3" x14ac:dyDescent="0.3">
      <c r="B390" s="4"/>
      <c r="C390" s="4"/>
    </row>
    <row r="391" spans="2:3" x14ac:dyDescent="0.3">
      <c r="B391" s="4"/>
      <c r="C391" s="4"/>
    </row>
    <row r="392" spans="2:3" x14ac:dyDescent="0.3">
      <c r="B392" s="4"/>
      <c r="C392" s="4"/>
    </row>
    <row r="393" spans="2:3" x14ac:dyDescent="0.3">
      <c r="B393" s="4"/>
      <c r="C393" s="4"/>
    </row>
    <row r="394" spans="2:3" x14ac:dyDescent="0.3">
      <c r="B394" s="4"/>
      <c r="C394" s="4"/>
    </row>
    <row r="395" spans="2:3" x14ac:dyDescent="0.3">
      <c r="B395" s="4"/>
      <c r="C395" s="4"/>
    </row>
    <row r="396" spans="2:3" x14ac:dyDescent="0.3">
      <c r="B396" s="4"/>
      <c r="C396" s="4"/>
    </row>
    <row r="397" spans="2:3" x14ac:dyDescent="0.3">
      <c r="B397" s="4"/>
      <c r="C397" s="4"/>
    </row>
    <row r="398" spans="2:3" x14ac:dyDescent="0.3">
      <c r="B398" s="4"/>
      <c r="C398" s="4"/>
    </row>
    <row r="399" spans="2:3" x14ac:dyDescent="0.3">
      <c r="B399" s="4"/>
      <c r="C399" s="4"/>
    </row>
    <row r="400" spans="2:3" x14ac:dyDescent="0.3">
      <c r="B400" s="4"/>
      <c r="C400" s="4"/>
    </row>
    <row r="401" spans="2:3" x14ac:dyDescent="0.3">
      <c r="B401" s="4"/>
      <c r="C401" s="4"/>
    </row>
    <row r="402" spans="2:3" x14ac:dyDescent="0.3">
      <c r="B402" s="4"/>
      <c r="C402" s="4"/>
    </row>
    <row r="403" spans="2:3" x14ac:dyDescent="0.3">
      <c r="B403" s="4"/>
      <c r="C403" s="4"/>
    </row>
    <row r="404" spans="2:3" x14ac:dyDescent="0.3">
      <c r="B404" s="4"/>
      <c r="C404" s="4"/>
    </row>
    <row r="405" spans="2:3" x14ac:dyDescent="0.3">
      <c r="B405" s="4"/>
      <c r="C405" s="4"/>
    </row>
    <row r="406" spans="2:3" x14ac:dyDescent="0.3">
      <c r="B406" s="4"/>
      <c r="C406" s="4"/>
    </row>
    <row r="407" spans="2:3" x14ac:dyDescent="0.3">
      <c r="B407" s="4"/>
      <c r="C407" s="4"/>
    </row>
    <row r="408" spans="2:3" x14ac:dyDescent="0.3">
      <c r="B408" s="4"/>
      <c r="C408" s="4"/>
    </row>
    <row r="409" spans="2:3" x14ac:dyDescent="0.3">
      <c r="B409" s="4"/>
      <c r="C409" s="4"/>
    </row>
    <row r="410" spans="2:3" x14ac:dyDescent="0.3">
      <c r="B410" s="4"/>
      <c r="C410" s="4"/>
    </row>
    <row r="411" spans="2:3" x14ac:dyDescent="0.3">
      <c r="B411" s="4"/>
      <c r="C411" s="4"/>
    </row>
    <row r="412" spans="2:3" x14ac:dyDescent="0.3">
      <c r="B412" s="4"/>
      <c r="C412" s="4"/>
    </row>
    <row r="413" spans="2:3" x14ac:dyDescent="0.3">
      <c r="B413" s="4"/>
      <c r="C413" s="4"/>
    </row>
    <row r="414" spans="2:3" x14ac:dyDescent="0.3">
      <c r="B414" s="4"/>
      <c r="C414" s="4"/>
    </row>
    <row r="415" spans="2:3" x14ac:dyDescent="0.3">
      <c r="B415" s="4"/>
      <c r="C415" s="4"/>
    </row>
    <row r="416" spans="2:3" x14ac:dyDescent="0.3">
      <c r="B416" s="4"/>
      <c r="C416" s="4"/>
    </row>
    <row r="417" spans="2:3" x14ac:dyDescent="0.3">
      <c r="B417" s="4"/>
      <c r="C417" s="4"/>
    </row>
    <row r="418" spans="2:3" x14ac:dyDescent="0.3">
      <c r="B418" s="4"/>
      <c r="C418" s="4"/>
    </row>
    <row r="419" spans="2:3" x14ac:dyDescent="0.3">
      <c r="B419" s="4"/>
      <c r="C419" s="4"/>
    </row>
    <row r="420" spans="2:3" x14ac:dyDescent="0.3">
      <c r="B420" s="4"/>
      <c r="C420" s="4"/>
    </row>
    <row r="421" spans="2:3" x14ac:dyDescent="0.3">
      <c r="B421" s="4"/>
      <c r="C421" s="4"/>
    </row>
    <row r="422" spans="2:3" x14ac:dyDescent="0.3">
      <c r="B422" s="4"/>
      <c r="C422" s="4"/>
    </row>
    <row r="423" spans="2:3" x14ac:dyDescent="0.3">
      <c r="B423" s="4"/>
      <c r="C423" s="4"/>
    </row>
    <row r="424" spans="2:3" x14ac:dyDescent="0.3">
      <c r="B424" s="4"/>
      <c r="C424" s="4"/>
    </row>
    <row r="425" spans="2:3" x14ac:dyDescent="0.3">
      <c r="B425" s="4"/>
      <c r="C425" s="4"/>
    </row>
    <row r="426" spans="2:3" x14ac:dyDescent="0.3">
      <c r="B426" s="4"/>
      <c r="C426" s="4"/>
    </row>
    <row r="427" spans="2:3" x14ac:dyDescent="0.3">
      <c r="B427" s="4"/>
      <c r="C427" s="4"/>
    </row>
    <row r="428" spans="2:3" x14ac:dyDescent="0.3">
      <c r="B428" s="4"/>
      <c r="C428" s="4"/>
    </row>
    <row r="429" spans="2:3" x14ac:dyDescent="0.3">
      <c r="B429" s="4"/>
      <c r="C429" s="4"/>
    </row>
    <row r="430" spans="2:3" x14ac:dyDescent="0.3">
      <c r="B430" s="4"/>
      <c r="C430" s="4"/>
    </row>
    <row r="431" spans="2:3" x14ac:dyDescent="0.3">
      <c r="B431" s="4"/>
      <c r="C431" s="4"/>
    </row>
    <row r="432" spans="2:3" x14ac:dyDescent="0.3">
      <c r="B432" s="4"/>
      <c r="C432" s="4"/>
    </row>
    <row r="433" spans="2:3" x14ac:dyDescent="0.3">
      <c r="B433" s="4"/>
      <c r="C433" s="4"/>
    </row>
    <row r="434" spans="2:3" x14ac:dyDescent="0.3">
      <c r="B434" s="4"/>
      <c r="C434" s="4"/>
    </row>
    <row r="435" spans="2:3" x14ac:dyDescent="0.3">
      <c r="B435" s="4"/>
      <c r="C435" s="4"/>
    </row>
    <row r="436" spans="2:3" x14ac:dyDescent="0.3">
      <c r="B436" s="4"/>
      <c r="C436" s="4"/>
    </row>
    <row r="437" spans="2:3" x14ac:dyDescent="0.3">
      <c r="B437" s="4"/>
      <c r="C437" s="4"/>
    </row>
    <row r="438" spans="2:3" x14ac:dyDescent="0.3">
      <c r="B438" s="4"/>
      <c r="C438" s="4"/>
    </row>
    <row r="439" spans="2:3" x14ac:dyDescent="0.3">
      <c r="B439" s="4"/>
      <c r="C439" s="4"/>
    </row>
    <row r="440" spans="2:3" x14ac:dyDescent="0.3">
      <c r="B440" s="4"/>
      <c r="C440" s="4"/>
    </row>
    <row r="441" spans="2:3" x14ac:dyDescent="0.3">
      <c r="B441" s="4"/>
      <c r="C441" s="4"/>
    </row>
    <row r="442" spans="2:3" x14ac:dyDescent="0.3">
      <c r="B442" s="4"/>
      <c r="C442" s="4"/>
    </row>
    <row r="443" spans="2:3" x14ac:dyDescent="0.3">
      <c r="B443" s="4"/>
      <c r="C443" s="4"/>
    </row>
    <row r="444" spans="2:3" x14ac:dyDescent="0.3">
      <c r="B444" s="4"/>
      <c r="C444" s="4"/>
    </row>
    <row r="445" spans="2:3" x14ac:dyDescent="0.3">
      <c r="B445" s="4"/>
      <c r="C445" s="4"/>
    </row>
    <row r="446" spans="2:3" x14ac:dyDescent="0.3">
      <c r="B446" s="4"/>
      <c r="C446" s="4"/>
    </row>
    <row r="447" spans="2:3" x14ac:dyDescent="0.3">
      <c r="B447" s="4"/>
      <c r="C447" s="4"/>
    </row>
    <row r="448" spans="2:3" x14ac:dyDescent="0.3">
      <c r="B448" s="4"/>
      <c r="C448" s="4"/>
    </row>
    <row r="449" spans="2:3" x14ac:dyDescent="0.3">
      <c r="B449" s="4"/>
      <c r="C449" s="4"/>
    </row>
    <row r="450" spans="2:3" x14ac:dyDescent="0.3">
      <c r="B450" s="4"/>
      <c r="C450" s="4"/>
    </row>
    <row r="451" spans="2:3" x14ac:dyDescent="0.3">
      <c r="B451" s="4"/>
      <c r="C451" s="4"/>
    </row>
    <row r="452" spans="2:3" x14ac:dyDescent="0.3">
      <c r="B452" s="4"/>
      <c r="C452" s="4"/>
    </row>
    <row r="453" spans="2:3" x14ac:dyDescent="0.3">
      <c r="B453" s="4"/>
      <c r="C453" s="4"/>
    </row>
    <row r="454" spans="2:3" x14ac:dyDescent="0.3">
      <c r="B454" s="4"/>
      <c r="C454" s="4"/>
    </row>
    <row r="455" spans="2:3" x14ac:dyDescent="0.3">
      <c r="B455" s="4"/>
      <c r="C455" s="4"/>
    </row>
    <row r="456" spans="2:3" x14ac:dyDescent="0.3">
      <c r="B456" s="4"/>
      <c r="C456" s="4"/>
    </row>
    <row r="457" spans="2:3" x14ac:dyDescent="0.3">
      <c r="B457" s="4"/>
      <c r="C457" s="4"/>
    </row>
    <row r="458" spans="2:3" x14ac:dyDescent="0.3">
      <c r="B458" s="4"/>
      <c r="C458" s="4"/>
    </row>
    <row r="459" spans="2:3" x14ac:dyDescent="0.3">
      <c r="B459" s="4"/>
      <c r="C459" s="4"/>
    </row>
    <row r="460" spans="2:3" x14ac:dyDescent="0.3">
      <c r="B460" s="4"/>
      <c r="C460" s="4"/>
    </row>
    <row r="461" spans="2:3" x14ac:dyDescent="0.3">
      <c r="B461" s="4"/>
      <c r="C461" s="4"/>
    </row>
    <row r="462" spans="2:3" x14ac:dyDescent="0.3">
      <c r="B462" s="4"/>
      <c r="C462" s="4"/>
    </row>
    <row r="463" spans="2:3" x14ac:dyDescent="0.3">
      <c r="B463" s="4"/>
      <c r="C463" s="4"/>
    </row>
    <row r="464" spans="2:3" x14ac:dyDescent="0.3">
      <c r="B464" s="4"/>
      <c r="C464" s="4"/>
    </row>
    <row r="465" spans="2:3" x14ac:dyDescent="0.3">
      <c r="B465" s="4"/>
      <c r="C465" s="4"/>
    </row>
    <row r="466" spans="2:3" x14ac:dyDescent="0.3">
      <c r="B466" s="4"/>
      <c r="C466" s="4"/>
    </row>
    <row r="467" spans="2:3" x14ac:dyDescent="0.3">
      <c r="B467" s="4"/>
      <c r="C467" s="4"/>
    </row>
    <row r="468" spans="2:3" x14ac:dyDescent="0.3">
      <c r="B468" s="4"/>
      <c r="C468" s="4"/>
    </row>
    <row r="469" spans="2:3" x14ac:dyDescent="0.3">
      <c r="B469" s="4"/>
      <c r="C469" s="4"/>
    </row>
    <row r="470" spans="2:3" x14ac:dyDescent="0.3">
      <c r="B470" s="4"/>
      <c r="C470" s="4"/>
    </row>
    <row r="471" spans="2:3" x14ac:dyDescent="0.3">
      <c r="B471" s="4"/>
      <c r="C471" s="4"/>
    </row>
    <row r="472" spans="2:3" x14ac:dyDescent="0.3">
      <c r="B472" s="4"/>
      <c r="C472" s="4"/>
    </row>
    <row r="473" spans="2:3" x14ac:dyDescent="0.3">
      <c r="B473" s="4"/>
      <c r="C473" s="4"/>
    </row>
    <row r="474" spans="2:3" x14ac:dyDescent="0.3">
      <c r="B474" s="4"/>
      <c r="C474" s="4"/>
    </row>
    <row r="475" spans="2:3" x14ac:dyDescent="0.3">
      <c r="B475" s="4"/>
      <c r="C475" s="4"/>
    </row>
    <row r="476" spans="2:3" x14ac:dyDescent="0.3">
      <c r="B476" s="4"/>
      <c r="C476" s="4"/>
    </row>
    <row r="477" spans="2:3" x14ac:dyDescent="0.3">
      <c r="B477" s="4"/>
      <c r="C477" s="4"/>
    </row>
    <row r="478" spans="2:3" x14ac:dyDescent="0.3">
      <c r="B478" s="4"/>
      <c r="C478" s="4"/>
    </row>
    <row r="479" spans="2:3" x14ac:dyDescent="0.3">
      <c r="B479" s="4"/>
      <c r="C479" s="4"/>
    </row>
    <row r="480" spans="2:3" x14ac:dyDescent="0.3">
      <c r="B480" s="4"/>
      <c r="C480" s="4"/>
    </row>
    <row r="481" spans="2:3" x14ac:dyDescent="0.3">
      <c r="B481" s="4"/>
      <c r="C481" s="4"/>
    </row>
    <row r="482" spans="2:3" x14ac:dyDescent="0.3">
      <c r="B482" s="4"/>
      <c r="C482" s="4"/>
    </row>
    <row r="483" spans="2:3" x14ac:dyDescent="0.3">
      <c r="B483" s="4"/>
      <c r="C483" s="4"/>
    </row>
    <row r="484" spans="2:3" x14ac:dyDescent="0.3">
      <c r="B484" s="4"/>
      <c r="C484" s="4"/>
    </row>
    <row r="485" spans="2:3" x14ac:dyDescent="0.3">
      <c r="B485" s="4"/>
      <c r="C485" s="4"/>
    </row>
    <row r="486" spans="2:3" x14ac:dyDescent="0.3">
      <c r="B486" s="4"/>
      <c r="C486" s="4"/>
    </row>
    <row r="487" spans="2:3" x14ac:dyDescent="0.3">
      <c r="B487" s="4"/>
      <c r="C487" s="4"/>
    </row>
    <row r="488" spans="2:3" x14ac:dyDescent="0.3">
      <c r="B488" s="4"/>
      <c r="C488" s="4"/>
    </row>
    <row r="489" spans="2:3" x14ac:dyDescent="0.3">
      <c r="B489" s="4"/>
      <c r="C489" s="4"/>
    </row>
    <row r="490" spans="2:3" x14ac:dyDescent="0.3">
      <c r="B490" s="4"/>
      <c r="C490" s="4"/>
    </row>
    <row r="491" spans="2:3" x14ac:dyDescent="0.3">
      <c r="B491" s="4"/>
      <c r="C491" s="4"/>
    </row>
    <row r="492" spans="2:3" x14ac:dyDescent="0.3">
      <c r="B492" s="4"/>
      <c r="C492" s="4"/>
    </row>
    <row r="493" spans="2:3" x14ac:dyDescent="0.3">
      <c r="B493" s="4"/>
      <c r="C493" s="4"/>
    </row>
    <row r="494" spans="2:3" x14ac:dyDescent="0.3">
      <c r="B494" s="4"/>
      <c r="C494" s="4"/>
    </row>
    <row r="495" spans="2:3" x14ac:dyDescent="0.3">
      <c r="B495" s="4"/>
      <c r="C495" s="4"/>
    </row>
    <row r="496" spans="2:3" x14ac:dyDescent="0.3">
      <c r="B496" s="4"/>
      <c r="C496" s="4"/>
    </row>
    <row r="497" spans="2:3" x14ac:dyDescent="0.3">
      <c r="B497" s="4"/>
      <c r="C497" s="4"/>
    </row>
    <row r="498" spans="2:3" x14ac:dyDescent="0.3">
      <c r="B498" s="4"/>
      <c r="C498" s="4"/>
    </row>
    <row r="499" spans="2:3" x14ac:dyDescent="0.3">
      <c r="B499" s="4"/>
      <c r="C499" s="4"/>
    </row>
    <row r="500" spans="2:3" x14ac:dyDescent="0.3">
      <c r="B500" s="4"/>
      <c r="C500" s="4"/>
    </row>
    <row r="501" spans="2:3" x14ac:dyDescent="0.3">
      <c r="B501" s="4"/>
      <c r="C501" s="4"/>
    </row>
    <row r="502" spans="2:3" x14ac:dyDescent="0.3">
      <c r="B502" s="4"/>
      <c r="C502" s="4"/>
    </row>
    <row r="503" spans="2:3" x14ac:dyDescent="0.3">
      <c r="B503" s="4"/>
      <c r="C503" s="4"/>
    </row>
    <row r="504" spans="2:3" x14ac:dyDescent="0.3">
      <c r="B504" s="4"/>
      <c r="C504" s="4"/>
    </row>
    <row r="505" spans="2:3" x14ac:dyDescent="0.3">
      <c r="B505" s="4"/>
      <c r="C505" s="4"/>
    </row>
    <row r="506" spans="2:3" x14ac:dyDescent="0.3">
      <c r="B506" s="4"/>
      <c r="C506" s="4"/>
    </row>
    <row r="507" spans="2:3" x14ac:dyDescent="0.3">
      <c r="B507" s="4"/>
      <c r="C507" s="4"/>
    </row>
    <row r="508" spans="2:3" x14ac:dyDescent="0.3">
      <c r="B508" s="4"/>
      <c r="C508" s="4"/>
    </row>
    <row r="509" spans="2:3" x14ac:dyDescent="0.3">
      <c r="B509" s="4"/>
      <c r="C509" s="4"/>
    </row>
    <row r="510" spans="2:3" x14ac:dyDescent="0.3">
      <c r="B510" s="4"/>
      <c r="C510" s="4"/>
    </row>
    <row r="511" spans="2:3" x14ac:dyDescent="0.3">
      <c r="B511" s="4"/>
      <c r="C511" s="4"/>
    </row>
    <row r="512" spans="2:3" x14ac:dyDescent="0.3">
      <c r="B512" s="4"/>
      <c r="C512" s="4"/>
    </row>
    <row r="513" spans="2:3" x14ac:dyDescent="0.3">
      <c r="B513" s="4"/>
      <c r="C513" s="4"/>
    </row>
    <row r="514" spans="2:3" x14ac:dyDescent="0.3">
      <c r="B514" s="4"/>
      <c r="C514" s="4"/>
    </row>
    <row r="515" spans="2:3" x14ac:dyDescent="0.3">
      <c r="B515" s="4"/>
      <c r="C515" s="4"/>
    </row>
    <row r="516" spans="2:3" x14ac:dyDescent="0.3">
      <c r="B516" s="4"/>
      <c r="C516" s="4"/>
    </row>
    <row r="517" spans="2:3" x14ac:dyDescent="0.3">
      <c r="B517" s="4"/>
      <c r="C517" s="4"/>
    </row>
    <row r="518" spans="2:3" x14ac:dyDescent="0.3">
      <c r="B518" s="4"/>
      <c r="C518" s="4"/>
    </row>
    <row r="519" spans="2:3" x14ac:dyDescent="0.3">
      <c r="B519" s="4"/>
      <c r="C519" s="4"/>
    </row>
    <row r="520" spans="2:3" x14ac:dyDescent="0.3">
      <c r="B520" s="4"/>
      <c r="C520" s="4"/>
    </row>
    <row r="521" spans="2:3" x14ac:dyDescent="0.3">
      <c r="B521" s="4"/>
      <c r="C521" s="4"/>
    </row>
    <row r="522" spans="2:3" x14ac:dyDescent="0.3">
      <c r="B522" s="4"/>
      <c r="C522" s="4"/>
    </row>
    <row r="523" spans="2:3" x14ac:dyDescent="0.3">
      <c r="B523" s="4"/>
      <c r="C523" s="4"/>
    </row>
    <row r="524" spans="2:3" x14ac:dyDescent="0.3">
      <c r="B524" s="4"/>
      <c r="C524" s="4"/>
    </row>
    <row r="525" spans="2:3" x14ac:dyDescent="0.3">
      <c r="B525" s="4"/>
      <c r="C525" s="4"/>
    </row>
    <row r="526" spans="2:3" x14ac:dyDescent="0.3">
      <c r="B526" s="4"/>
      <c r="C526" s="4"/>
    </row>
    <row r="527" spans="2:3" x14ac:dyDescent="0.3">
      <c r="B527" s="4"/>
      <c r="C527" s="4"/>
    </row>
    <row r="528" spans="2:3" x14ac:dyDescent="0.3">
      <c r="B528" s="4"/>
      <c r="C528" s="4"/>
    </row>
    <row r="529" spans="2:3" x14ac:dyDescent="0.3">
      <c r="B529" s="4"/>
      <c r="C529" s="4"/>
    </row>
    <row r="530" spans="2:3" x14ac:dyDescent="0.3">
      <c r="B530" s="4"/>
      <c r="C530" s="4"/>
    </row>
    <row r="531" spans="2:3" x14ac:dyDescent="0.3">
      <c r="B531" s="4"/>
      <c r="C531" s="4"/>
    </row>
    <row r="532" spans="2:3" x14ac:dyDescent="0.3">
      <c r="B532" s="4"/>
      <c r="C532" s="4"/>
    </row>
    <row r="533" spans="2:3" x14ac:dyDescent="0.3">
      <c r="B533" s="4"/>
      <c r="C533" s="4"/>
    </row>
    <row r="534" spans="2:3" x14ac:dyDescent="0.3">
      <c r="B534" s="4"/>
      <c r="C534" s="4"/>
    </row>
    <row r="535" spans="2:3" x14ac:dyDescent="0.3">
      <c r="B535" s="4"/>
      <c r="C535" s="4"/>
    </row>
    <row r="536" spans="2:3" x14ac:dyDescent="0.3">
      <c r="B536" s="4"/>
      <c r="C536" s="4"/>
    </row>
    <row r="537" spans="2:3" x14ac:dyDescent="0.3">
      <c r="B537" s="4"/>
      <c r="C537" s="4"/>
    </row>
    <row r="538" spans="2:3" x14ac:dyDescent="0.3">
      <c r="B538" s="4"/>
      <c r="C538" s="4"/>
    </row>
    <row r="539" spans="2:3" x14ac:dyDescent="0.3">
      <c r="B539" s="4"/>
      <c r="C539" s="4"/>
    </row>
    <row r="540" spans="2:3" x14ac:dyDescent="0.3">
      <c r="B540" s="4"/>
      <c r="C540" s="4"/>
    </row>
    <row r="541" spans="2:3" x14ac:dyDescent="0.3">
      <c r="B541" s="4"/>
      <c r="C541" s="4"/>
    </row>
    <row r="542" spans="2:3" x14ac:dyDescent="0.3">
      <c r="B542" s="4"/>
      <c r="C542" s="4"/>
    </row>
    <row r="543" spans="2:3" x14ac:dyDescent="0.3">
      <c r="B543" s="4"/>
      <c r="C543" s="4"/>
    </row>
    <row r="544" spans="2:3" x14ac:dyDescent="0.3">
      <c r="B544" s="4"/>
      <c r="C544" s="4"/>
    </row>
    <row r="545" spans="2:3" x14ac:dyDescent="0.3">
      <c r="B545" s="4"/>
      <c r="C545" s="4"/>
    </row>
    <row r="546" spans="2:3" x14ac:dyDescent="0.3">
      <c r="B546" s="4"/>
      <c r="C546" s="4"/>
    </row>
    <row r="547" spans="2:3" x14ac:dyDescent="0.3">
      <c r="B547" s="4"/>
      <c r="C547" s="4"/>
    </row>
    <row r="548" spans="2:3" x14ac:dyDescent="0.3">
      <c r="B548" s="4"/>
      <c r="C548" s="4"/>
    </row>
    <row r="549" spans="2:3" x14ac:dyDescent="0.3">
      <c r="B549" s="4"/>
      <c r="C549" s="4"/>
    </row>
    <row r="550" spans="2:3" x14ac:dyDescent="0.3">
      <c r="B550" s="4"/>
      <c r="C550" s="4"/>
    </row>
    <row r="551" spans="2:3" x14ac:dyDescent="0.3">
      <c r="B551" s="4"/>
      <c r="C551" s="4"/>
    </row>
    <row r="552" spans="2:3" x14ac:dyDescent="0.3">
      <c r="B552" s="4"/>
      <c r="C552" s="4"/>
    </row>
    <row r="553" spans="2:3" x14ac:dyDescent="0.3">
      <c r="B553" s="4"/>
      <c r="C553" s="4"/>
    </row>
    <row r="554" spans="2:3" x14ac:dyDescent="0.3">
      <c r="B554" s="4"/>
      <c r="C554" s="4"/>
    </row>
    <row r="555" spans="2:3" x14ac:dyDescent="0.3">
      <c r="B555" s="4"/>
      <c r="C555" s="4"/>
    </row>
    <row r="556" spans="2:3" x14ac:dyDescent="0.3">
      <c r="B556" s="4"/>
      <c r="C556" s="4"/>
    </row>
    <row r="557" spans="2:3" x14ac:dyDescent="0.3">
      <c r="B557" s="4"/>
      <c r="C557" s="4"/>
    </row>
    <row r="558" spans="2:3" x14ac:dyDescent="0.3">
      <c r="B558" s="4"/>
      <c r="C558" s="4"/>
    </row>
    <row r="559" spans="2:3" x14ac:dyDescent="0.3">
      <c r="B559" s="4"/>
      <c r="C559" s="4"/>
    </row>
    <row r="560" spans="2:3" x14ac:dyDescent="0.3">
      <c r="B560" s="4"/>
      <c r="C560" s="4"/>
    </row>
    <row r="561" spans="2:3" x14ac:dyDescent="0.3">
      <c r="B561" s="4"/>
      <c r="C561" s="4"/>
    </row>
    <row r="562" spans="2:3" x14ac:dyDescent="0.3">
      <c r="B562" s="4"/>
      <c r="C562" s="4"/>
    </row>
    <row r="563" spans="2:3" x14ac:dyDescent="0.3">
      <c r="B563" s="4"/>
      <c r="C563" s="4"/>
    </row>
    <row r="564" spans="2:3" x14ac:dyDescent="0.3">
      <c r="B564" s="4"/>
      <c r="C564" s="4"/>
    </row>
    <row r="565" spans="2:3" x14ac:dyDescent="0.3">
      <c r="B565" s="4"/>
      <c r="C565" s="4"/>
    </row>
    <row r="566" spans="2:3" x14ac:dyDescent="0.3">
      <c r="B566" s="4"/>
      <c r="C566" s="4"/>
    </row>
    <row r="567" spans="2:3" x14ac:dyDescent="0.3">
      <c r="B567" s="4"/>
      <c r="C567" s="4"/>
    </row>
    <row r="568" spans="2:3" x14ac:dyDescent="0.3">
      <c r="B568" s="4"/>
      <c r="C568" s="4"/>
    </row>
    <row r="569" spans="2:3" x14ac:dyDescent="0.3">
      <c r="B569" s="4"/>
      <c r="C569" s="4"/>
    </row>
    <row r="570" spans="2:3" x14ac:dyDescent="0.3">
      <c r="B570" s="4"/>
      <c r="C570" s="4"/>
    </row>
    <row r="571" spans="2:3" x14ac:dyDescent="0.3">
      <c r="B571" s="4"/>
      <c r="C571" s="4"/>
    </row>
    <row r="572" spans="2:3" x14ac:dyDescent="0.3">
      <c r="B572" s="4"/>
      <c r="C572" s="4"/>
    </row>
    <row r="573" spans="2:3" x14ac:dyDescent="0.3">
      <c r="B573" s="4"/>
      <c r="C573" s="4"/>
    </row>
    <row r="574" spans="2:3" x14ac:dyDescent="0.3">
      <c r="B574" s="4"/>
      <c r="C574" s="4"/>
    </row>
    <row r="575" spans="2:3" x14ac:dyDescent="0.3">
      <c r="B575" s="4"/>
      <c r="C575" s="4"/>
    </row>
    <row r="576" spans="2:3" x14ac:dyDescent="0.3">
      <c r="B576" s="4"/>
      <c r="C576" s="4"/>
    </row>
    <row r="577" spans="2:3" x14ac:dyDescent="0.3">
      <c r="B577" s="4"/>
      <c r="C577" s="4"/>
    </row>
    <row r="578" spans="2:3" x14ac:dyDescent="0.3">
      <c r="B578" s="4"/>
      <c r="C578" s="4"/>
    </row>
    <row r="579" spans="2:3" x14ac:dyDescent="0.3">
      <c r="B579" s="4"/>
      <c r="C579" s="4"/>
    </row>
    <row r="580" spans="2:3" x14ac:dyDescent="0.3">
      <c r="B580" s="4"/>
      <c r="C580" s="4"/>
    </row>
    <row r="581" spans="2:3" x14ac:dyDescent="0.3">
      <c r="B581" s="4"/>
      <c r="C581" s="4"/>
    </row>
    <row r="582" spans="2:3" x14ac:dyDescent="0.3">
      <c r="B582" s="4"/>
      <c r="C582" s="4"/>
    </row>
    <row r="583" spans="2:3" x14ac:dyDescent="0.3">
      <c r="B583" s="4"/>
      <c r="C583" s="4"/>
    </row>
    <row r="584" spans="2:3" x14ac:dyDescent="0.3">
      <c r="B584" s="4"/>
      <c r="C584" s="4"/>
    </row>
    <row r="585" spans="2:3" x14ac:dyDescent="0.3">
      <c r="B585" s="4"/>
      <c r="C585" s="4"/>
    </row>
    <row r="586" spans="2:3" x14ac:dyDescent="0.3">
      <c r="B586" s="4"/>
      <c r="C586" s="4"/>
    </row>
    <row r="587" spans="2:3" x14ac:dyDescent="0.3">
      <c r="B587" s="4"/>
      <c r="C587" s="4"/>
    </row>
    <row r="588" spans="2:3" x14ac:dyDescent="0.3">
      <c r="B588" s="4"/>
      <c r="C588" s="4"/>
    </row>
    <row r="589" spans="2:3" x14ac:dyDescent="0.3">
      <c r="B589" s="4"/>
      <c r="C589" s="4"/>
    </row>
    <row r="590" spans="2:3" x14ac:dyDescent="0.3">
      <c r="B590" s="4"/>
      <c r="C590" s="4"/>
    </row>
    <row r="591" spans="2:3" x14ac:dyDescent="0.3">
      <c r="B591" s="4"/>
      <c r="C591" s="4"/>
    </row>
    <row r="592" spans="2:3" x14ac:dyDescent="0.3">
      <c r="B592" s="4"/>
      <c r="C592" s="4"/>
    </row>
    <row r="593" spans="2:3" x14ac:dyDescent="0.3">
      <c r="B593" s="4"/>
      <c r="C593" s="4"/>
    </row>
    <row r="594" spans="2:3" x14ac:dyDescent="0.3">
      <c r="B594" s="4"/>
      <c r="C594" s="4"/>
    </row>
    <row r="595" spans="2:3" x14ac:dyDescent="0.3">
      <c r="B595" s="4"/>
      <c r="C595" s="4"/>
    </row>
    <row r="596" spans="2:3" x14ac:dyDescent="0.3">
      <c r="B596" s="4"/>
      <c r="C596" s="4"/>
    </row>
    <row r="597" spans="2:3" x14ac:dyDescent="0.3">
      <c r="B597" s="4"/>
      <c r="C597" s="4"/>
    </row>
    <row r="598" spans="2:3" x14ac:dyDescent="0.3">
      <c r="B598" s="4"/>
      <c r="C598" s="4"/>
    </row>
    <row r="599" spans="2:3" x14ac:dyDescent="0.3">
      <c r="B599" s="4"/>
      <c r="C599" s="4"/>
    </row>
    <row r="600" spans="2:3" x14ac:dyDescent="0.3">
      <c r="B600" s="4"/>
      <c r="C600" s="4"/>
    </row>
    <row r="601" spans="2:3" x14ac:dyDescent="0.3">
      <c r="B601" s="4"/>
      <c r="C601" s="4"/>
    </row>
    <row r="602" spans="2:3" x14ac:dyDescent="0.3">
      <c r="B602" s="4"/>
      <c r="C602" s="4"/>
    </row>
    <row r="603" spans="2:3" x14ac:dyDescent="0.3">
      <c r="B603" s="4"/>
      <c r="C603" s="4"/>
    </row>
    <row r="604" spans="2:3" x14ac:dyDescent="0.3">
      <c r="B604" s="4"/>
      <c r="C604" s="4"/>
    </row>
    <row r="605" spans="2:3" x14ac:dyDescent="0.3">
      <c r="B605" s="4"/>
      <c r="C605" s="4"/>
    </row>
    <row r="606" spans="2:3" x14ac:dyDescent="0.3">
      <c r="B606" s="4"/>
      <c r="C606" s="4"/>
    </row>
    <row r="607" spans="2:3" x14ac:dyDescent="0.3">
      <c r="B607" s="4"/>
      <c r="C607" s="4"/>
    </row>
    <row r="608" spans="2:3" x14ac:dyDescent="0.3">
      <c r="B608" s="4"/>
      <c r="C608" s="4"/>
    </row>
    <row r="609" spans="2:3" x14ac:dyDescent="0.3">
      <c r="B609" s="4"/>
      <c r="C609" s="4"/>
    </row>
    <row r="610" spans="2:3" x14ac:dyDescent="0.3">
      <c r="B610" s="4"/>
      <c r="C610" s="4"/>
    </row>
    <row r="611" spans="2:3" x14ac:dyDescent="0.3">
      <c r="B611" s="4"/>
      <c r="C611" s="4"/>
    </row>
    <row r="612" spans="2:3" x14ac:dyDescent="0.3">
      <c r="B612" s="4"/>
      <c r="C612" s="4"/>
    </row>
    <row r="613" spans="2:3" x14ac:dyDescent="0.3">
      <c r="B613" s="4"/>
      <c r="C613" s="4"/>
    </row>
    <row r="614" spans="2:3" x14ac:dyDescent="0.3">
      <c r="B614" s="4"/>
      <c r="C614" s="4"/>
    </row>
    <row r="615" spans="2:3" x14ac:dyDescent="0.3">
      <c r="B615" s="4"/>
      <c r="C615" s="4"/>
    </row>
    <row r="616" spans="2:3" x14ac:dyDescent="0.3">
      <c r="B616" s="4"/>
      <c r="C616" s="4"/>
    </row>
    <row r="617" spans="2:3" x14ac:dyDescent="0.3">
      <c r="B617" s="4"/>
      <c r="C617" s="4"/>
    </row>
    <row r="618" spans="2:3" x14ac:dyDescent="0.3">
      <c r="B618" s="4"/>
      <c r="C618" s="4"/>
    </row>
    <row r="619" spans="2:3" x14ac:dyDescent="0.3">
      <c r="B619" s="4"/>
      <c r="C619" s="4"/>
    </row>
    <row r="620" spans="2:3" x14ac:dyDescent="0.3">
      <c r="B620" s="4"/>
      <c r="C620" s="4"/>
    </row>
    <row r="621" spans="2:3" x14ac:dyDescent="0.3">
      <c r="B621" s="4"/>
      <c r="C621" s="4"/>
    </row>
    <row r="622" spans="2:3" x14ac:dyDescent="0.3">
      <c r="B622" s="4"/>
      <c r="C622" s="4"/>
    </row>
    <row r="623" spans="2:3" x14ac:dyDescent="0.3">
      <c r="B623" s="4"/>
      <c r="C623" s="4"/>
    </row>
    <row r="624" spans="2:3" x14ac:dyDescent="0.3">
      <c r="B624" s="4"/>
      <c r="C624" s="4"/>
    </row>
    <row r="625" spans="2:3" x14ac:dyDescent="0.3">
      <c r="B625" s="4"/>
      <c r="C625" s="4"/>
    </row>
    <row r="626" spans="2:3" x14ac:dyDescent="0.3">
      <c r="B626" s="4"/>
      <c r="C626" s="4"/>
    </row>
    <row r="627" spans="2:3" x14ac:dyDescent="0.3">
      <c r="B627" s="4"/>
      <c r="C627" s="4"/>
    </row>
    <row r="628" spans="2:3" x14ac:dyDescent="0.3">
      <c r="B628" s="4"/>
      <c r="C628" s="4"/>
    </row>
    <row r="629" spans="2:3" x14ac:dyDescent="0.3">
      <c r="B629" s="4"/>
      <c r="C629" s="4"/>
    </row>
    <row r="630" spans="2:3" x14ac:dyDescent="0.3">
      <c r="B630" s="4"/>
      <c r="C630" s="4"/>
    </row>
    <row r="631" spans="2:3" x14ac:dyDescent="0.3">
      <c r="B631" s="4"/>
      <c r="C631" s="4"/>
    </row>
    <row r="632" spans="2:3" x14ac:dyDescent="0.3">
      <c r="B632" s="4"/>
      <c r="C632" s="4"/>
    </row>
    <row r="633" spans="2:3" x14ac:dyDescent="0.3">
      <c r="B633" s="4"/>
      <c r="C633" s="4"/>
    </row>
    <row r="634" spans="2:3" x14ac:dyDescent="0.3">
      <c r="B634" s="4"/>
      <c r="C634" s="4"/>
    </row>
    <row r="635" spans="2:3" x14ac:dyDescent="0.3">
      <c r="B635" s="4"/>
      <c r="C635" s="4"/>
    </row>
    <row r="636" spans="2:3" x14ac:dyDescent="0.3">
      <c r="B636" s="4"/>
      <c r="C636" s="4"/>
    </row>
    <row r="637" spans="2:3" x14ac:dyDescent="0.3">
      <c r="B637" s="4"/>
      <c r="C637" s="4"/>
    </row>
    <row r="638" spans="2:3" x14ac:dyDescent="0.3">
      <c r="B638" s="4"/>
      <c r="C638" s="4"/>
    </row>
    <row r="639" spans="2:3" x14ac:dyDescent="0.3">
      <c r="B639" s="4"/>
      <c r="C639" s="4"/>
    </row>
    <row r="640" spans="2:3" x14ac:dyDescent="0.3">
      <c r="B640" s="4"/>
      <c r="C640" s="4"/>
    </row>
    <row r="641" spans="2:3" x14ac:dyDescent="0.3">
      <c r="B641" s="4"/>
      <c r="C641" s="4"/>
    </row>
    <row r="642" spans="2:3" x14ac:dyDescent="0.3">
      <c r="B642" s="4"/>
      <c r="C642" s="4"/>
    </row>
    <row r="643" spans="2:3" x14ac:dyDescent="0.3">
      <c r="B643" s="4"/>
      <c r="C643" s="4"/>
    </row>
    <row r="644" spans="2:3" x14ac:dyDescent="0.3">
      <c r="B644" s="4"/>
      <c r="C644" s="4"/>
    </row>
    <row r="645" spans="2:3" x14ac:dyDescent="0.3">
      <c r="B645" s="4"/>
      <c r="C645" s="4"/>
    </row>
    <row r="646" spans="2:3" x14ac:dyDescent="0.3">
      <c r="B646" s="4"/>
      <c r="C646" s="4"/>
    </row>
    <row r="647" spans="2:3" x14ac:dyDescent="0.3">
      <c r="B647" s="4"/>
      <c r="C647" s="4"/>
    </row>
    <row r="648" spans="2:3" x14ac:dyDescent="0.3">
      <c r="B648" s="4"/>
      <c r="C648" s="4"/>
    </row>
    <row r="649" spans="2:3" x14ac:dyDescent="0.3">
      <c r="B649" s="4"/>
      <c r="C649" s="4"/>
    </row>
    <row r="650" spans="2:3" x14ac:dyDescent="0.3">
      <c r="B650" s="4"/>
      <c r="C650" s="4"/>
    </row>
    <row r="651" spans="2:3" x14ac:dyDescent="0.3">
      <c r="B651" s="4"/>
      <c r="C651" s="4"/>
    </row>
    <row r="652" spans="2:3" x14ac:dyDescent="0.3">
      <c r="B652" s="4"/>
      <c r="C652" s="4"/>
    </row>
    <row r="653" spans="2:3" x14ac:dyDescent="0.3">
      <c r="B653" s="4"/>
      <c r="C653" s="4"/>
    </row>
    <row r="654" spans="2:3" x14ac:dyDescent="0.3">
      <c r="B654" s="4"/>
      <c r="C654" s="4"/>
    </row>
    <row r="655" spans="2:3" x14ac:dyDescent="0.3">
      <c r="B655" s="4"/>
      <c r="C655" s="4"/>
    </row>
    <row r="656" spans="2:3" x14ac:dyDescent="0.3">
      <c r="B656" s="4"/>
      <c r="C656" s="4"/>
    </row>
    <row r="657" spans="2:3" x14ac:dyDescent="0.3">
      <c r="B657" s="4"/>
      <c r="C657" s="4"/>
    </row>
    <row r="658" spans="2:3" x14ac:dyDescent="0.3">
      <c r="B658" s="4"/>
      <c r="C658" s="4"/>
    </row>
    <row r="659" spans="2:3" x14ac:dyDescent="0.3">
      <c r="B659" s="4"/>
      <c r="C659" s="4"/>
    </row>
    <row r="660" spans="2:3" x14ac:dyDescent="0.3">
      <c r="B660" s="4"/>
      <c r="C660" s="4"/>
    </row>
    <row r="661" spans="2:3" x14ac:dyDescent="0.3">
      <c r="B661" s="4"/>
      <c r="C661" s="4"/>
    </row>
    <row r="662" spans="2:3" x14ac:dyDescent="0.3">
      <c r="B662" s="4"/>
      <c r="C662" s="4"/>
    </row>
    <row r="663" spans="2:3" x14ac:dyDescent="0.3">
      <c r="B663" s="4"/>
      <c r="C663" s="4"/>
    </row>
    <row r="664" spans="2:3" x14ac:dyDescent="0.3">
      <c r="B664" s="4"/>
      <c r="C664" s="4"/>
    </row>
    <row r="665" spans="2:3" x14ac:dyDescent="0.3">
      <c r="B665" s="4"/>
      <c r="C665" s="4"/>
    </row>
    <row r="666" spans="2:3" x14ac:dyDescent="0.3">
      <c r="B666" s="4"/>
      <c r="C666" s="4"/>
    </row>
    <row r="667" spans="2:3" x14ac:dyDescent="0.3">
      <c r="B667" s="4"/>
      <c r="C667" s="4"/>
    </row>
    <row r="668" spans="2:3" x14ac:dyDescent="0.3">
      <c r="B668" s="4"/>
      <c r="C668" s="4"/>
    </row>
    <row r="669" spans="2:3" x14ac:dyDescent="0.3">
      <c r="B669" s="4"/>
      <c r="C669" s="4"/>
    </row>
    <row r="670" spans="2:3" x14ac:dyDescent="0.3">
      <c r="B670" s="4"/>
      <c r="C670" s="4"/>
    </row>
    <row r="671" spans="2:3" x14ac:dyDescent="0.3">
      <c r="B671" s="4"/>
      <c r="C671" s="4"/>
    </row>
    <row r="672" spans="2:3" x14ac:dyDescent="0.3">
      <c r="B672" s="4"/>
      <c r="C672" s="4"/>
    </row>
    <row r="673" spans="2:3" x14ac:dyDescent="0.3">
      <c r="B673" s="4"/>
      <c r="C673" s="4"/>
    </row>
    <row r="674" spans="2:3" x14ac:dyDescent="0.3">
      <c r="B674" s="4"/>
      <c r="C674" s="4"/>
    </row>
    <row r="675" spans="2:3" x14ac:dyDescent="0.3">
      <c r="B675" s="4"/>
      <c r="C675" s="4"/>
    </row>
    <row r="676" spans="2:3" x14ac:dyDescent="0.3">
      <c r="B676" s="4"/>
      <c r="C676" s="4"/>
    </row>
    <row r="677" spans="2:3" x14ac:dyDescent="0.3">
      <c r="B677" s="4"/>
      <c r="C677" s="4"/>
    </row>
    <row r="678" spans="2:3" x14ac:dyDescent="0.3">
      <c r="B678" s="4"/>
      <c r="C678" s="4"/>
    </row>
    <row r="679" spans="2:3" x14ac:dyDescent="0.3">
      <c r="B679" s="4"/>
      <c r="C679" s="4"/>
    </row>
    <row r="680" spans="2:3" x14ac:dyDescent="0.3">
      <c r="B680" s="4"/>
      <c r="C680" s="4"/>
    </row>
    <row r="681" spans="2:3" x14ac:dyDescent="0.3">
      <c r="B681" s="4"/>
      <c r="C681" s="4"/>
    </row>
    <row r="682" spans="2:3" x14ac:dyDescent="0.3">
      <c r="B682" s="4"/>
      <c r="C682" s="4"/>
    </row>
    <row r="683" spans="2:3" x14ac:dyDescent="0.3">
      <c r="B683" s="4"/>
      <c r="C683" s="4"/>
    </row>
    <row r="684" spans="2:3" x14ac:dyDescent="0.3">
      <c r="B684" s="4"/>
      <c r="C684" s="4"/>
    </row>
    <row r="685" spans="2:3" x14ac:dyDescent="0.3">
      <c r="B685" s="4"/>
      <c r="C685" s="4"/>
    </row>
    <row r="686" spans="2:3" x14ac:dyDescent="0.3">
      <c r="B686" s="4"/>
      <c r="C686" s="4"/>
    </row>
    <row r="687" spans="2:3" x14ac:dyDescent="0.3">
      <c r="B687" s="4"/>
      <c r="C687" s="4"/>
    </row>
    <row r="688" spans="2:3" x14ac:dyDescent="0.3">
      <c r="B688" s="4"/>
      <c r="C688" s="4"/>
    </row>
    <row r="689" spans="2:3" x14ac:dyDescent="0.3">
      <c r="B689" s="4"/>
      <c r="C689" s="4"/>
    </row>
    <row r="690" spans="2:3" x14ac:dyDescent="0.3">
      <c r="B690" s="4"/>
      <c r="C690" s="4"/>
    </row>
    <row r="691" spans="2:3" x14ac:dyDescent="0.3">
      <c r="B691" s="4"/>
      <c r="C691" s="4"/>
    </row>
    <row r="692" spans="2:3" x14ac:dyDescent="0.3">
      <c r="B692" s="4"/>
      <c r="C692" s="4"/>
    </row>
    <row r="693" spans="2:3" x14ac:dyDescent="0.3">
      <c r="B693" s="4"/>
      <c r="C693" s="4"/>
    </row>
    <row r="694" spans="2:3" x14ac:dyDescent="0.3">
      <c r="B694" s="4"/>
      <c r="C694" s="4"/>
    </row>
    <row r="695" spans="2:3" x14ac:dyDescent="0.3">
      <c r="B695" s="4"/>
      <c r="C695" s="4"/>
    </row>
    <row r="696" spans="2:3" x14ac:dyDescent="0.3">
      <c r="B696" s="4"/>
      <c r="C696" s="4"/>
    </row>
    <row r="697" spans="2:3" x14ac:dyDescent="0.3">
      <c r="B697" s="4"/>
      <c r="C697" s="4"/>
    </row>
    <row r="698" spans="2:3" x14ac:dyDescent="0.3">
      <c r="B698" s="4"/>
      <c r="C698" s="4"/>
    </row>
    <row r="699" spans="2:3" x14ac:dyDescent="0.3">
      <c r="B699" s="4"/>
      <c r="C699" s="4"/>
    </row>
    <row r="700" spans="2:3" x14ac:dyDescent="0.3">
      <c r="B700" s="4"/>
      <c r="C700" s="4"/>
    </row>
    <row r="701" spans="2:3" x14ac:dyDescent="0.3">
      <c r="B701" s="4"/>
      <c r="C701" s="4"/>
    </row>
    <row r="702" spans="2:3" x14ac:dyDescent="0.3">
      <c r="B702" s="4"/>
      <c r="C702" s="4"/>
    </row>
    <row r="703" spans="2:3" x14ac:dyDescent="0.3">
      <c r="B703" s="4"/>
      <c r="C703" s="4"/>
    </row>
    <row r="704" spans="2:3" x14ac:dyDescent="0.3">
      <c r="B704" s="4"/>
      <c r="C704" s="4"/>
    </row>
    <row r="705" spans="2:3" x14ac:dyDescent="0.3">
      <c r="B705" s="4"/>
      <c r="C705" s="4"/>
    </row>
    <row r="706" spans="2:3" x14ac:dyDescent="0.3">
      <c r="B706" s="4"/>
      <c r="C706" s="4"/>
    </row>
    <row r="707" spans="2:3" x14ac:dyDescent="0.3">
      <c r="B707" s="4"/>
      <c r="C707" s="4"/>
    </row>
    <row r="708" spans="2:3" x14ac:dyDescent="0.3">
      <c r="B708" s="4"/>
      <c r="C708" s="4"/>
    </row>
    <row r="709" spans="2:3" x14ac:dyDescent="0.3">
      <c r="B709" s="4"/>
      <c r="C709" s="4"/>
    </row>
    <row r="710" spans="2:3" x14ac:dyDescent="0.3">
      <c r="B710" s="4"/>
      <c r="C710" s="4"/>
    </row>
    <row r="711" spans="2:3" x14ac:dyDescent="0.3">
      <c r="B711" s="4"/>
      <c r="C711" s="4"/>
    </row>
    <row r="712" spans="2:3" x14ac:dyDescent="0.3">
      <c r="B712" s="4"/>
      <c r="C712" s="4"/>
    </row>
    <row r="713" spans="2:3" x14ac:dyDescent="0.3">
      <c r="B713" s="4"/>
      <c r="C713" s="4"/>
    </row>
    <row r="714" spans="2:3" x14ac:dyDescent="0.3">
      <c r="B714" s="4"/>
      <c r="C714" s="4"/>
    </row>
    <row r="715" spans="2:3" x14ac:dyDescent="0.3">
      <c r="B715" s="4"/>
      <c r="C715" s="4"/>
    </row>
    <row r="716" spans="2:3" x14ac:dyDescent="0.3">
      <c r="B716" s="4"/>
      <c r="C716" s="4"/>
    </row>
    <row r="717" spans="2:3" x14ac:dyDescent="0.3">
      <c r="B717" s="4"/>
      <c r="C717" s="4"/>
    </row>
    <row r="718" spans="2:3" x14ac:dyDescent="0.3">
      <c r="B718" s="4"/>
      <c r="C718" s="4"/>
    </row>
    <row r="719" spans="2:3" x14ac:dyDescent="0.3">
      <c r="B719" s="4"/>
      <c r="C719" s="4"/>
    </row>
    <row r="720" spans="2:3" x14ac:dyDescent="0.3">
      <c r="B720" s="4"/>
      <c r="C720" s="4"/>
    </row>
    <row r="721" spans="2:3" x14ac:dyDescent="0.3">
      <c r="B721" s="4"/>
      <c r="C721" s="4"/>
    </row>
    <row r="722" spans="2:3" x14ac:dyDescent="0.3">
      <c r="B722" s="4"/>
      <c r="C722" s="4"/>
    </row>
    <row r="723" spans="2:3" x14ac:dyDescent="0.3">
      <c r="B723" s="4"/>
      <c r="C723" s="4"/>
    </row>
    <row r="724" spans="2:3" x14ac:dyDescent="0.3">
      <c r="B724" s="4"/>
      <c r="C724" s="4"/>
    </row>
    <row r="725" spans="2:3" x14ac:dyDescent="0.3">
      <c r="B725" s="4"/>
      <c r="C725" s="4"/>
    </row>
    <row r="726" spans="2:3" x14ac:dyDescent="0.3">
      <c r="B726" s="4"/>
      <c r="C726" s="4"/>
    </row>
    <row r="727" spans="2:3" x14ac:dyDescent="0.3">
      <c r="B727" s="4"/>
      <c r="C727" s="4"/>
    </row>
    <row r="728" spans="2:3" x14ac:dyDescent="0.3">
      <c r="B728" s="4"/>
      <c r="C728" s="4"/>
    </row>
    <row r="729" spans="2:3" x14ac:dyDescent="0.3">
      <c r="B729" s="4"/>
      <c r="C729" s="4"/>
    </row>
    <row r="730" spans="2:3" x14ac:dyDescent="0.3">
      <c r="B730" s="4"/>
      <c r="C730" s="4"/>
    </row>
    <row r="731" spans="2:3" x14ac:dyDescent="0.3">
      <c r="B731" s="4"/>
      <c r="C731" s="4"/>
    </row>
    <row r="732" spans="2:3" x14ac:dyDescent="0.3">
      <c r="B732" s="4"/>
      <c r="C732" s="4"/>
    </row>
    <row r="733" spans="2:3" x14ac:dyDescent="0.3">
      <c r="B733" s="4"/>
      <c r="C733" s="4"/>
    </row>
    <row r="734" spans="2:3" x14ac:dyDescent="0.3">
      <c r="B734" s="4"/>
      <c r="C734" s="4"/>
    </row>
    <row r="735" spans="2:3" x14ac:dyDescent="0.3">
      <c r="B735" s="4"/>
      <c r="C735" s="4"/>
    </row>
    <row r="736" spans="2:3" x14ac:dyDescent="0.3">
      <c r="B736" s="4"/>
      <c r="C736" s="4"/>
    </row>
    <row r="737" spans="2:3" x14ac:dyDescent="0.3">
      <c r="B737" s="4"/>
      <c r="C737" s="4"/>
    </row>
    <row r="738" spans="2:3" x14ac:dyDescent="0.3">
      <c r="B738" s="4"/>
      <c r="C738" s="4"/>
    </row>
    <row r="739" spans="2:3" x14ac:dyDescent="0.3">
      <c r="B739" s="4"/>
      <c r="C739" s="4"/>
    </row>
    <row r="740" spans="2:3" x14ac:dyDescent="0.3">
      <c r="B740" s="4"/>
      <c r="C740" s="4"/>
    </row>
    <row r="741" spans="2:3" x14ac:dyDescent="0.3">
      <c r="B741" s="4"/>
      <c r="C741" s="4"/>
    </row>
    <row r="742" spans="2:3" x14ac:dyDescent="0.3">
      <c r="B742" s="4"/>
      <c r="C742" s="4"/>
    </row>
    <row r="743" spans="2:3" x14ac:dyDescent="0.3">
      <c r="B743" s="4"/>
      <c r="C743" s="4"/>
    </row>
    <row r="744" spans="2:3" x14ac:dyDescent="0.3">
      <c r="B744" s="4"/>
      <c r="C744" s="4"/>
    </row>
    <row r="745" spans="2:3" x14ac:dyDescent="0.3">
      <c r="B745" s="4"/>
      <c r="C745" s="4"/>
    </row>
    <row r="746" spans="2:3" x14ac:dyDescent="0.3">
      <c r="B746" s="4"/>
      <c r="C746" s="4"/>
    </row>
    <row r="747" spans="2:3" x14ac:dyDescent="0.3">
      <c r="B747" s="4"/>
      <c r="C747" s="4"/>
    </row>
    <row r="748" spans="2:3" x14ac:dyDescent="0.3">
      <c r="B748" s="4"/>
      <c r="C748" s="4"/>
    </row>
    <row r="749" spans="2:3" x14ac:dyDescent="0.3">
      <c r="B749" s="4"/>
      <c r="C749" s="4"/>
    </row>
    <row r="750" spans="2:3" x14ac:dyDescent="0.3">
      <c r="B750" s="4"/>
      <c r="C750" s="4"/>
    </row>
    <row r="751" spans="2:3" x14ac:dyDescent="0.3">
      <c r="B751" s="4"/>
      <c r="C751" s="4"/>
    </row>
    <row r="752" spans="2:3" x14ac:dyDescent="0.3">
      <c r="B752" s="4"/>
      <c r="C752" s="4"/>
    </row>
    <row r="753" spans="2:3" x14ac:dyDescent="0.3">
      <c r="B753" s="4"/>
      <c r="C753" s="4"/>
    </row>
    <row r="754" spans="2:3" x14ac:dyDescent="0.3">
      <c r="B754" s="4"/>
      <c r="C754" s="4"/>
    </row>
    <row r="755" spans="2:3" x14ac:dyDescent="0.3">
      <c r="B755" s="4"/>
      <c r="C755" s="4"/>
    </row>
    <row r="756" spans="2:3" x14ac:dyDescent="0.3">
      <c r="B756" s="4"/>
      <c r="C756" s="4"/>
    </row>
    <row r="757" spans="2:3" x14ac:dyDescent="0.3">
      <c r="B757" s="4"/>
      <c r="C757" s="4"/>
    </row>
    <row r="758" spans="2:3" x14ac:dyDescent="0.3">
      <c r="B758" s="4"/>
      <c r="C758" s="4"/>
    </row>
    <row r="759" spans="2:3" x14ac:dyDescent="0.3">
      <c r="B759" s="4"/>
      <c r="C759" s="4"/>
    </row>
    <row r="760" spans="2:3" x14ac:dyDescent="0.3">
      <c r="B760" s="4"/>
      <c r="C760" s="4"/>
    </row>
    <row r="761" spans="2:3" x14ac:dyDescent="0.3">
      <c r="B761" s="4"/>
      <c r="C761" s="4"/>
    </row>
    <row r="762" spans="2:3" x14ac:dyDescent="0.3">
      <c r="B762" s="4"/>
      <c r="C762" s="4"/>
    </row>
    <row r="763" spans="2:3" x14ac:dyDescent="0.3">
      <c r="B763" s="4"/>
      <c r="C763" s="4"/>
    </row>
    <row r="764" spans="2:3" x14ac:dyDescent="0.3">
      <c r="B764" s="4"/>
      <c r="C764" s="4"/>
    </row>
    <row r="765" spans="2:3" x14ac:dyDescent="0.3">
      <c r="B765" s="4"/>
      <c r="C765" s="4"/>
    </row>
    <row r="766" spans="2:3" x14ac:dyDescent="0.3">
      <c r="B766" s="4"/>
      <c r="C766" s="4"/>
    </row>
    <row r="767" spans="2:3" x14ac:dyDescent="0.3">
      <c r="B767" s="4"/>
      <c r="C767" s="4"/>
    </row>
    <row r="768" spans="2:3" x14ac:dyDescent="0.3">
      <c r="B768" s="4"/>
      <c r="C768" s="4"/>
    </row>
    <row r="769" spans="2:3" x14ac:dyDescent="0.3">
      <c r="B769" s="4"/>
      <c r="C769" s="4"/>
    </row>
    <row r="770" spans="2:3" x14ac:dyDescent="0.3">
      <c r="B770" s="4"/>
      <c r="C770" s="4"/>
    </row>
    <row r="771" spans="2:3" x14ac:dyDescent="0.3">
      <c r="B771" s="4"/>
      <c r="C771" s="4"/>
    </row>
    <row r="772" spans="2:3" x14ac:dyDescent="0.3">
      <c r="B772" s="4"/>
      <c r="C772" s="4"/>
    </row>
    <row r="773" spans="2:3" x14ac:dyDescent="0.3">
      <c r="B773" s="4"/>
      <c r="C773" s="4"/>
    </row>
    <row r="774" spans="2:3" x14ac:dyDescent="0.3">
      <c r="B774" s="4"/>
      <c r="C774" s="4"/>
    </row>
    <row r="775" spans="2:3" x14ac:dyDescent="0.3">
      <c r="B775" s="4"/>
      <c r="C775" s="4"/>
    </row>
    <row r="776" spans="2:3" x14ac:dyDescent="0.3">
      <c r="B776" s="4"/>
      <c r="C776" s="4"/>
    </row>
    <row r="777" spans="2:3" x14ac:dyDescent="0.3">
      <c r="B777" s="4"/>
      <c r="C777" s="4"/>
    </row>
    <row r="778" spans="2:3" x14ac:dyDescent="0.3">
      <c r="B778" s="4"/>
      <c r="C778" s="4"/>
    </row>
    <row r="779" spans="2:3" x14ac:dyDescent="0.3">
      <c r="B779" s="4"/>
      <c r="C779" s="4"/>
    </row>
    <row r="780" spans="2:3" x14ac:dyDescent="0.3">
      <c r="B780" s="4"/>
      <c r="C780" s="4"/>
    </row>
    <row r="781" spans="2:3" x14ac:dyDescent="0.3">
      <c r="B781" s="4"/>
      <c r="C781" s="4"/>
    </row>
    <row r="782" spans="2:3" x14ac:dyDescent="0.3">
      <c r="B782" s="4"/>
      <c r="C782" s="4"/>
    </row>
    <row r="783" spans="2:3" x14ac:dyDescent="0.3">
      <c r="B783" s="4"/>
      <c r="C783" s="4"/>
    </row>
    <row r="784" spans="2:3" x14ac:dyDescent="0.3">
      <c r="B784" s="4"/>
      <c r="C784" s="4"/>
    </row>
    <row r="785" spans="2:3" x14ac:dyDescent="0.3">
      <c r="B785" s="4"/>
      <c r="C785" s="4"/>
    </row>
    <row r="786" spans="2:3" x14ac:dyDescent="0.3">
      <c r="B786" s="4"/>
      <c r="C786" s="4"/>
    </row>
    <row r="787" spans="2:3" x14ac:dyDescent="0.3">
      <c r="B787" s="4"/>
      <c r="C787" s="4"/>
    </row>
    <row r="788" spans="2:3" x14ac:dyDescent="0.3">
      <c r="B788" s="4"/>
      <c r="C788" s="4"/>
    </row>
    <row r="789" spans="2:3" x14ac:dyDescent="0.3">
      <c r="B789" s="4"/>
      <c r="C789" s="4"/>
    </row>
    <row r="790" spans="2:3" x14ac:dyDescent="0.3">
      <c r="B790" s="4"/>
      <c r="C790" s="4"/>
    </row>
    <row r="791" spans="2:3" x14ac:dyDescent="0.3">
      <c r="B791" s="4"/>
      <c r="C791" s="4"/>
    </row>
    <row r="792" spans="2:3" x14ac:dyDescent="0.3">
      <c r="B792" s="4"/>
      <c r="C792" s="4"/>
    </row>
    <row r="793" spans="2:3" x14ac:dyDescent="0.3">
      <c r="B793" s="4"/>
      <c r="C793" s="4"/>
    </row>
    <row r="794" spans="2:3" x14ac:dyDescent="0.3">
      <c r="B794" s="4"/>
      <c r="C794" s="4"/>
    </row>
    <row r="795" spans="2:3" x14ac:dyDescent="0.3">
      <c r="B795" s="4"/>
      <c r="C795" s="4"/>
    </row>
    <row r="796" spans="2:3" x14ac:dyDescent="0.3">
      <c r="B796" s="4"/>
      <c r="C796" s="4"/>
    </row>
    <row r="797" spans="2:3" x14ac:dyDescent="0.3">
      <c r="B797" s="4"/>
      <c r="C797" s="4"/>
    </row>
    <row r="798" spans="2:3" x14ac:dyDescent="0.3">
      <c r="B798" s="4"/>
      <c r="C798" s="4"/>
    </row>
    <row r="799" spans="2:3" x14ac:dyDescent="0.3">
      <c r="B799" s="4"/>
      <c r="C799" s="4"/>
    </row>
    <row r="800" spans="2:3" x14ac:dyDescent="0.3">
      <c r="B800" s="4"/>
      <c r="C800" s="4"/>
    </row>
    <row r="801" spans="2:3" x14ac:dyDescent="0.3">
      <c r="B801" s="4"/>
      <c r="C801" s="4"/>
    </row>
    <row r="802" spans="2:3" x14ac:dyDescent="0.3">
      <c r="B802" s="4"/>
      <c r="C802" s="4"/>
    </row>
    <row r="803" spans="2:3" x14ac:dyDescent="0.3">
      <c r="B803" s="4"/>
      <c r="C803" s="4"/>
    </row>
    <row r="804" spans="2:3" x14ac:dyDescent="0.3">
      <c r="B804" s="4"/>
      <c r="C804" s="4"/>
    </row>
    <row r="805" spans="2:3" x14ac:dyDescent="0.3">
      <c r="B805" s="4"/>
      <c r="C805" s="4"/>
    </row>
    <row r="806" spans="2:3" x14ac:dyDescent="0.3">
      <c r="B806" s="4"/>
      <c r="C806" s="4"/>
    </row>
    <row r="807" spans="2:3" x14ac:dyDescent="0.3">
      <c r="B807" s="4"/>
      <c r="C807" s="4"/>
    </row>
    <row r="808" spans="2:3" x14ac:dyDescent="0.3">
      <c r="B808" s="4"/>
      <c r="C808" s="4"/>
    </row>
    <row r="809" spans="2:3" x14ac:dyDescent="0.3">
      <c r="B809" s="4"/>
      <c r="C809" s="4"/>
    </row>
    <row r="810" spans="2:3" x14ac:dyDescent="0.3">
      <c r="B810" s="4"/>
      <c r="C810" s="4"/>
    </row>
    <row r="811" spans="2:3" x14ac:dyDescent="0.3">
      <c r="B811" s="4"/>
      <c r="C811" s="4"/>
    </row>
    <row r="812" spans="2:3" x14ac:dyDescent="0.3">
      <c r="B812" s="4"/>
      <c r="C812" s="4"/>
    </row>
    <row r="813" spans="2:3" x14ac:dyDescent="0.3">
      <c r="B813" s="4"/>
      <c r="C813" s="4"/>
    </row>
    <row r="814" spans="2:3" x14ac:dyDescent="0.3">
      <c r="B814" s="4"/>
      <c r="C814" s="4"/>
    </row>
    <row r="815" spans="2:3" x14ac:dyDescent="0.3">
      <c r="B815" s="4"/>
      <c r="C815" s="4"/>
    </row>
    <row r="816" spans="2:3" x14ac:dyDescent="0.3">
      <c r="B816" s="4"/>
      <c r="C816" s="4"/>
    </row>
    <row r="817" spans="2:3" x14ac:dyDescent="0.3">
      <c r="B817" s="4"/>
      <c r="C817" s="4"/>
    </row>
    <row r="818" spans="2:3" x14ac:dyDescent="0.3">
      <c r="B818" s="4"/>
      <c r="C818" s="4"/>
    </row>
    <row r="819" spans="2:3" x14ac:dyDescent="0.3">
      <c r="B819" s="4"/>
      <c r="C819" s="4"/>
    </row>
    <row r="820" spans="2:3" x14ac:dyDescent="0.3">
      <c r="B820" s="4"/>
      <c r="C820" s="4"/>
    </row>
    <row r="821" spans="2:3" x14ac:dyDescent="0.3">
      <c r="B821" s="4"/>
      <c r="C821" s="4"/>
    </row>
    <row r="822" spans="2:3" x14ac:dyDescent="0.3">
      <c r="B822" s="4"/>
      <c r="C822" s="4"/>
    </row>
    <row r="823" spans="2:3" x14ac:dyDescent="0.3">
      <c r="B823" s="4"/>
      <c r="C823" s="4"/>
    </row>
    <row r="824" spans="2:3" x14ac:dyDescent="0.3">
      <c r="B824" s="4"/>
      <c r="C824" s="4"/>
    </row>
    <row r="825" spans="2:3" x14ac:dyDescent="0.3">
      <c r="B825" s="4"/>
      <c r="C825" s="4"/>
    </row>
    <row r="826" spans="2:3" x14ac:dyDescent="0.3">
      <c r="B826" s="4"/>
      <c r="C826" s="4"/>
    </row>
    <row r="827" spans="2:3" x14ac:dyDescent="0.3">
      <c r="B827" s="4"/>
      <c r="C827" s="4"/>
    </row>
    <row r="828" spans="2:3" x14ac:dyDescent="0.3">
      <c r="B828" s="4"/>
      <c r="C828" s="4"/>
    </row>
    <row r="829" spans="2:3" x14ac:dyDescent="0.3">
      <c r="B829" s="4"/>
      <c r="C829" s="4"/>
    </row>
    <row r="830" spans="2:3" x14ac:dyDescent="0.3">
      <c r="B830" s="4"/>
      <c r="C830" s="4"/>
    </row>
    <row r="831" spans="2:3" x14ac:dyDescent="0.3">
      <c r="B831" s="4"/>
      <c r="C831" s="4"/>
    </row>
    <row r="832" spans="2:3" x14ac:dyDescent="0.3">
      <c r="B832" s="4"/>
      <c r="C832" s="4"/>
    </row>
    <row r="833" spans="2:3" x14ac:dyDescent="0.3">
      <c r="B833" s="4"/>
      <c r="C833" s="4"/>
    </row>
    <row r="834" spans="2:3" x14ac:dyDescent="0.3">
      <c r="B834" s="4"/>
      <c r="C834" s="4"/>
    </row>
    <row r="835" spans="2:3" x14ac:dyDescent="0.3">
      <c r="B835" s="4"/>
      <c r="C835" s="4"/>
    </row>
    <row r="836" spans="2:3" x14ac:dyDescent="0.3">
      <c r="B836" s="4"/>
      <c r="C836" s="4"/>
    </row>
    <row r="837" spans="2:3" x14ac:dyDescent="0.3">
      <c r="B837" s="4"/>
      <c r="C837" s="4"/>
    </row>
    <row r="838" spans="2:3" x14ac:dyDescent="0.3">
      <c r="B838" s="4"/>
      <c r="C838" s="4"/>
    </row>
    <row r="839" spans="2:3" x14ac:dyDescent="0.3">
      <c r="B839" s="4"/>
      <c r="C839" s="4"/>
    </row>
    <row r="840" spans="2:3" x14ac:dyDescent="0.3">
      <c r="B840" s="4"/>
      <c r="C840" s="4"/>
    </row>
    <row r="841" spans="2:3" x14ac:dyDescent="0.3">
      <c r="B841" s="4"/>
      <c r="C841" s="4"/>
    </row>
    <row r="842" spans="2:3" x14ac:dyDescent="0.3">
      <c r="B842" s="4"/>
      <c r="C842" s="4"/>
    </row>
    <row r="843" spans="2:3" x14ac:dyDescent="0.3">
      <c r="B843" s="4"/>
      <c r="C843" s="4"/>
    </row>
    <row r="844" spans="2:3" x14ac:dyDescent="0.3">
      <c r="B844" s="4"/>
      <c r="C844" s="4"/>
    </row>
    <row r="845" spans="2:3" x14ac:dyDescent="0.3">
      <c r="B845" s="4"/>
      <c r="C845" s="4"/>
    </row>
    <row r="846" spans="2:3" x14ac:dyDescent="0.3">
      <c r="B846" s="4"/>
      <c r="C846" s="4"/>
    </row>
    <row r="847" spans="2:3" x14ac:dyDescent="0.3">
      <c r="B847" s="4"/>
      <c r="C847" s="4"/>
    </row>
    <row r="848" spans="2:3" x14ac:dyDescent="0.3">
      <c r="B848" s="4"/>
      <c r="C848" s="4"/>
    </row>
    <row r="849" spans="2:3" x14ac:dyDescent="0.3">
      <c r="B849" s="4"/>
      <c r="C849" s="4"/>
    </row>
    <row r="850" spans="2:3" x14ac:dyDescent="0.3">
      <c r="B850" s="4"/>
      <c r="C850" s="4"/>
    </row>
    <row r="851" spans="2:3" x14ac:dyDescent="0.3">
      <c r="B851" s="4"/>
      <c r="C851" s="4"/>
    </row>
    <row r="852" spans="2:3" x14ac:dyDescent="0.3">
      <c r="B852" s="4"/>
      <c r="C852" s="4"/>
    </row>
    <row r="853" spans="2:3" x14ac:dyDescent="0.3">
      <c r="B853" s="4"/>
      <c r="C853" s="4"/>
    </row>
    <row r="854" spans="2:3" x14ac:dyDescent="0.3">
      <c r="B854" s="4"/>
      <c r="C854" s="4"/>
    </row>
    <row r="855" spans="2:3" x14ac:dyDescent="0.3">
      <c r="B855" s="4"/>
      <c r="C855" s="4"/>
    </row>
    <row r="856" spans="2:3" x14ac:dyDescent="0.3">
      <c r="B856" s="4"/>
      <c r="C856" s="4"/>
    </row>
    <row r="857" spans="2:3" x14ac:dyDescent="0.3">
      <c r="B857" s="4"/>
      <c r="C857" s="4"/>
    </row>
    <row r="858" spans="2:3" x14ac:dyDescent="0.3">
      <c r="B858" s="4"/>
      <c r="C858" s="4"/>
    </row>
    <row r="859" spans="2:3" x14ac:dyDescent="0.3">
      <c r="B859" s="4"/>
      <c r="C859" s="4"/>
    </row>
    <row r="860" spans="2:3" x14ac:dyDescent="0.3">
      <c r="B860" s="4"/>
      <c r="C860" s="4"/>
    </row>
    <row r="861" spans="2:3" x14ac:dyDescent="0.3">
      <c r="B861" s="4"/>
      <c r="C861" s="4"/>
    </row>
    <row r="862" spans="2:3" x14ac:dyDescent="0.3">
      <c r="B862" s="4"/>
      <c r="C862" s="4"/>
    </row>
    <row r="863" spans="2:3" x14ac:dyDescent="0.3">
      <c r="B863" s="4"/>
      <c r="C863" s="4"/>
    </row>
    <row r="864" spans="2:3" x14ac:dyDescent="0.3">
      <c r="B864" s="4"/>
      <c r="C864" s="4"/>
    </row>
    <row r="865" spans="2:3" x14ac:dyDescent="0.3">
      <c r="B865" s="4"/>
      <c r="C865" s="4"/>
    </row>
    <row r="866" spans="2:3" x14ac:dyDescent="0.3">
      <c r="B866" s="4"/>
      <c r="C866" s="4"/>
    </row>
    <row r="867" spans="2:3" x14ac:dyDescent="0.3">
      <c r="B867" s="4"/>
      <c r="C867" s="4"/>
    </row>
    <row r="868" spans="2:3" x14ac:dyDescent="0.3">
      <c r="B868" s="4"/>
      <c r="C868" s="4"/>
    </row>
    <row r="869" spans="2:3" x14ac:dyDescent="0.3">
      <c r="B869" s="4"/>
      <c r="C869" s="4"/>
    </row>
    <row r="870" spans="2:3" x14ac:dyDescent="0.3">
      <c r="B870" s="4"/>
      <c r="C870" s="4"/>
    </row>
    <row r="871" spans="2:3" x14ac:dyDescent="0.3">
      <c r="B871" s="4"/>
      <c r="C871" s="4"/>
    </row>
    <row r="872" spans="2:3" x14ac:dyDescent="0.3">
      <c r="B872" s="4"/>
      <c r="C872" s="4"/>
    </row>
    <row r="873" spans="2:3" x14ac:dyDescent="0.3">
      <c r="B873" s="4"/>
      <c r="C873" s="4"/>
    </row>
    <row r="874" spans="2:3" x14ac:dyDescent="0.3">
      <c r="B874" s="4"/>
      <c r="C874" s="4"/>
    </row>
    <row r="875" spans="2:3" x14ac:dyDescent="0.3">
      <c r="B875" s="4"/>
      <c r="C875" s="4"/>
    </row>
    <row r="876" spans="2:3" x14ac:dyDescent="0.3">
      <c r="B876" s="4"/>
      <c r="C876" s="4"/>
    </row>
    <row r="877" spans="2:3" x14ac:dyDescent="0.3">
      <c r="B877" s="4"/>
      <c r="C877" s="4"/>
    </row>
    <row r="878" spans="2:3" x14ac:dyDescent="0.3">
      <c r="B878" s="4"/>
      <c r="C878" s="4"/>
    </row>
    <row r="879" spans="2:3" x14ac:dyDescent="0.3">
      <c r="B879" s="4"/>
      <c r="C879" s="4"/>
    </row>
    <row r="880" spans="2:3" x14ac:dyDescent="0.3">
      <c r="B880" s="4"/>
      <c r="C880" s="4"/>
    </row>
    <row r="881" spans="2:3" x14ac:dyDescent="0.3">
      <c r="B881" s="4"/>
      <c r="C881" s="4"/>
    </row>
    <row r="882" spans="2:3" x14ac:dyDescent="0.3">
      <c r="B882" s="4"/>
      <c r="C882" s="4"/>
    </row>
    <row r="883" spans="2:3" x14ac:dyDescent="0.3">
      <c r="B883" s="4"/>
      <c r="C883" s="4"/>
    </row>
    <row r="884" spans="2:3" x14ac:dyDescent="0.3">
      <c r="B884" s="4"/>
      <c r="C884" s="4"/>
    </row>
    <row r="885" spans="2:3" x14ac:dyDescent="0.3">
      <c r="B885" s="4"/>
      <c r="C885" s="4"/>
    </row>
    <row r="886" spans="2:3" x14ac:dyDescent="0.3">
      <c r="B886" s="4"/>
      <c r="C886" s="4"/>
    </row>
    <row r="887" spans="2:3" x14ac:dyDescent="0.3">
      <c r="B887" s="4"/>
      <c r="C887" s="4"/>
    </row>
    <row r="888" spans="2:3" x14ac:dyDescent="0.3">
      <c r="B888" s="4"/>
      <c r="C888" s="4"/>
    </row>
    <row r="889" spans="2:3" x14ac:dyDescent="0.3">
      <c r="B889" s="4"/>
      <c r="C889" s="4"/>
    </row>
    <row r="890" spans="2:3" x14ac:dyDescent="0.3">
      <c r="B890" s="4"/>
      <c r="C890" s="4"/>
    </row>
    <row r="891" spans="2:3" x14ac:dyDescent="0.3">
      <c r="B891" s="4"/>
      <c r="C891" s="4"/>
    </row>
    <row r="892" spans="2:3" x14ac:dyDescent="0.3">
      <c r="B892" s="4"/>
      <c r="C892" s="4"/>
    </row>
    <row r="893" spans="2:3" x14ac:dyDescent="0.3">
      <c r="B893" s="4"/>
      <c r="C893" s="4"/>
    </row>
    <row r="894" spans="2:3" x14ac:dyDescent="0.3">
      <c r="B894" s="4"/>
      <c r="C894" s="4"/>
    </row>
    <row r="895" spans="2:3" x14ac:dyDescent="0.3">
      <c r="B895" s="4"/>
      <c r="C895" s="4"/>
    </row>
    <row r="896" spans="2:3" x14ac:dyDescent="0.3">
      <c r="B896" s="4"/>
      <c r="C896" s="4"/>
    </row>
    <row r="897" spans="2:3" x14ac:dyDescent="0.3">
      <c r="B897" s="4"/>
      <c r="C897" s="4"/>
    </row>
    <row r="898" spans="2:3" x14ac:dyDescent="0.3">
      <c r="B898" s="4"/>
      <c r="C898" s="4"/>
    </row>
    <row r="899" spans="2:3" x14ac:dyDescent="0.3">
      <c r="B899" s="4"/>
      <c r="C899" s="4"/>
    </row>
    <row r="900" spans="2:3" x14ac:dyDescent="0.3">
      <c r="B900" s="4"/>
      <c r="C900" s="4"/>
    </row>
    <row r="901" spans="2:3" x14ac:dyDescent="0.3">
      <c r="B901" s="4"/>
      <c r="C901" s="4"/>
    </row>
    <row r="902" spans="2:3" x14ac:dyDescent="0.3">
      <c r="B902" s="4"/>
      <c r="C902" s="4"/>
    </row>
    <row r="903" spans="2:3" x14ac:dyDescent="0.3">
      <c r="B903" s="4"/>
      <c r="C903" s="4"/>
    </row>
    <row r="904" spans="2:3" x14ac:dyDescent="0.3">
      <c r="B904" s="4"/>
      <c r="C904" s="4"/>
    </row>
    <row r="905" spans="2:3" x14ac:dyDescent="0.3">
      <c r="B905" s="4"/>
      <c r="C905" s="4"/>
    </row>
    <row r="906" spans="2:3" x14ac:dyDescent="0.3">
      <c r="B906" s="4"/>
      <c r="C906" s="4"/>
    </row>
    <row r="907" spans="2:3" x14ac:dyDescent="0.3">
      <c r="B907" s="4"/>
      <c r="C907" s="4"/>
    </row>
    <row r="908" spans="2:3" x14ac:dyDescent="0.3">
      <c r="B908" s="4"/>
      <c r="C908" s="4"/>
    </row>
    <row r="909" spans="2:3" x14ac:dyDescent="0.3">
      <c r="B909" s="4"/>
      <c r="C909" s="4"/>
    </row>
    <row r="910" spans="2:3" x14ac:dyDescent="0.3">
      <c r="B910" s="4"/>
      <c r="C910" s="4"/>
    </row>
    <row r="911" spans="2:3" x14ac:dyDescent="0.3">
      <c r="B911" s="4"/>
      <c r="C911" s="4"/>
    </row>
    <row r="912" spans="2:3" x14ac:dyDescent="0.3">
      <c r="B912" s="4"/>
      <c r="C912" s="4"/>
    </row>
    <row r="913" spans="2:3" x14ac:dyDescent="0.3">
      <c r="B913" s="4"/>
      <c r="C913" s="4"/>
    </row>
    <row r="914" spans="2:3" x14ac:dyDescent="0.3">
      <c r="B914" s="4"/>
      <c r="C914" s="4"/>
    </row>
    <row r="915" spans="2:3" x14ac:dyDescent="0.3">
      <c r="B915" s="4"/>
      <c r="C915" s="4"/>
    </row>
    <row r="916" spans="2:3" x14ac:dyDescent="0.3">
      <c r="B916" s="4"/>
      <c r="C916" s="4"/>
    </row>
    <row r="917" spans="2:3" x14ac:dyDescent="0.3">
      <c r="B917" s="4"/>
      <c r="C917" s="4"/>
    </row>
    <row r="918" spans="2:3" x14ac:dyDescent="0.3">
      <c r="B918" s="4"/>
      <c r="C918" s="4"/>
    </row>
    <row r="919" spans="2:3" x14ac:dyDescent="0.3">
      <c r="B919" s="4"/>
      <c r="C919" s="4"/>
    </row>
    <row r="920" spans="2:3" x14ac:dyDescent="0.3">
      <c r="B920" s="4"/>
      <c r="C920" s="4"/>
    </row>
    <row r="921" spans="2:3" x14ac:dyDescent="0.3">
      <c r="B921" s="4"/>
      <c r="C921" s="4"/>
    </row>
    <row r="922" spans="2:3" x14ac:dyDescent="0.3">
      <c r="B922" s="4"/>
      <c r="C922" s="4"/>
    </row>
    <row r="923" spans="2:3" x14ac:dyDescent="0.3">
      <c r="B923" s="4"/>
      <c r="C923" s="4"/>
    </row>
    <row r="924" spans="2:3" x14ac:dyDescent="0.3">
      <c r="B924" s="4"/>
      <c r="C924" s="4"/>
    </row>
    <row r="925" spans="2:3" x14ac:dyDescent="0.3">
      <c r="B925" s="4"/>
      <c r="C925" s="4"/>
    </row>
    <row r="926" spans="2:3" x14ac:dyDescent="0.3">
      <c r="B926" s="4"/>
      <c r="C926" s="4"/>
    </row>
    <row r="927" spans="2:3" x14ac:dyDescent="0.3">
      <c r="B927" s="4"/>
      <c r="C927" s="4"/>
    </row>
    <row r="928" spans="2:3" x14ac:dyDescent="0.3">
      <c r="B928" s="4"/>
      <c r="C928" s="4"/>
    </row>
    <row r="929" spans="2:3" x14ac:dyDescent="0.3">
      <c r="B929" s="4"/>
      <c r="C929" s="4"/>
    </row>
    <row r="930" spans="2:3" x14ac:dyDescent="0.3">
      <c r="B930" s="4"/>
      <c r="C930" s="4"/>
    </row>
    <row r="931" spans="2:3" x14ac:dyDescent="0.3">
      <c r="B931" s="4"/>
      <c r="C931" s="4"/>
    </row>
    <row r="932" spans="2:3" x14ac:dyDescent="0.3">
      <c r="B932" s="4"/>
      <c r="C932" s="4"/>
    </row>
    <row r="933" spans="2:3" x14ac:dyDescent="0.3">
      <c r="B933" s="4"/>
      <c r="C933" s="4"/>
    </row>
    <row r="934" spans="2:3" x14ac:dyDescent="0.3">
      <c r="B934" s="4"/>
      <c r="C934" s="4"/>
    </row>
    <row r="935" spans="2:3" x14ac:dyDescent="0.3">
      <c r="B935" s="4"/>
      <c r="C935" s="4"/>
    </row>
    <row r="936" spans="2:3" x14ac:dyDescent="0.3">
      <c r="B936" s="4"/>
      <c r="C936" s="4"/>
    </row>
    <row r="937" spans="2:3" x14ac:dyDescent="0.3">
      <c r="B937" s="4"/>
      <c r="C937" s="4"/>
    </row>
    <row r="938" spans="2:3" x14ac:dyDescent="0.3">
      <c r="B938" s="4"/>
      <c r="C938" s="4"/>
    </row>
    <row r="939" spans="2:3" x14ac:dyDescent="0.3">
      <c r="B939" s="4"/>
      <c r="C939" s="4"/>
    </row>
    <row r="940" spans="2:3" x14ac:dyDescent="0.3">
      <c r="B940" s="4"/>
      <c r="C940" s="4"/>
    </row>
    <row r="941" spans="2:3" x14ac:dyDescent="0.3">
      <c r="B941" s="4"/>
      <c r="C941" s="4"/>
    </row>
    <row r="942" spans="2:3" x14ac:dyDescent="0.3">
      <c r="B942" s="4"/>
      <c r="C942" s="4"/>
    </row>
    <row r="943" spans="2:3" x14ac:dyDescent="0.3">
      <c r="B943" s="4"/>
      <c r="C943" s="4"/>
    </row>
    <row r="944" spans="2:3" x14ac:dyDescent="0.3">
      <c r="B944" s="4"/>
      <c r="C944" s="4"/>
    </row>
    <row r="945" spans="2:3" x14ac:dyDescent="0.3">
      <c r="B945" s="4"/>
      <c r="C945" s="4"/>
    </row>
    <row r="946" spans="2:3" x14ac:dyDescent="0.3">
      <c r="B946" s="4"/>
      <c r="C946" s="4"/>
    </row>
    <row r="947" spans="2:3" x14ac:dyDescent="0.3">
      <c r="B947" s="4"/>
      <c r="C947" s="4"/>
    </row>
    <row r="948" spans="2:3" x14ac:dyDescent="0.3">
      <c r="B948" s="4"/>
      <c r="C948" s="4"/>
    </row>
    <row r="949" spans="2:3" x14ac:dyDescent="0.3">
      <c r="B949" s="4"/>
      <c r="C949" s="4"/>
    </row>
    <row r="950" spans="2:3" x14ac:dyDescent="0.3">
      <c r="B950" s="4"/>
      <c r="C950" s="4"/>
    </row>
    <row r="951" spans="2:3" x14ac:dyDescent="0.3">
      <c r="B951" s="4"/>
      <c r="C951" s="4"/>
    </row>
    <row r="952" spans="2:3" x14ac:dyDescent="0.3">
      <c r="B952" s="4"/>
      <c r="C952" s="4"/>
    </row>
    <row r="953" spans="2:3" x14ac:dyDescent="0.3">
      <c r="B953" s="4"/>
      <c r="C953" s="4"/>
    </row>
    <row r="954" spans="2:3" x14ac:dyDescent="0.3">
      <c r="B954" s="4"/>
      <c r="C954" s="4"/>
    </row>
    <row r="955" spans="2:3" x14ac:dyDescent="0.3">
      <c r="B955" s="4"/>
      <c r="C955" s="4"/>
    </row>
    <row r="956" spans="2:3" x14ac:dyDescent="0.3">
      <c r="B956" s="4"/>
      <c r="C956" s="4"/>
    </row>
    <row r="957" spans="2:3" x14ac:dyDescent="0.3">
      <c r="B957" s="4"/>
      <c r="C957" s="4"/>
    </row>
    <row r="958" spans="2:3" x14ac:dyDescent="0.3">
      <c r="B958" s="4"/>
      <c r="C958" s="4"/>
    </row>
    <row r="959" spans="2:3" x14ac:dyDescent="0.3">
      <c r="B959" s="4"/>
      <c r="C959" s="4"/>
    </row>
    <row r="960" spans="2:3" x14ac:dyDescent="0.3">
      <c r="B960" s="4"/>
      <c r="C960" s="4"/>
    </row>
    <row r="961" spans="2:3" x14ac:dyDescent="0.3">
      <c r="B961" s="4"/>
      <c r="C961" s="4"/>
    </row>
    <row r="962" spans="2:3" x14ac:dyDescent="0.3">
      <c r="B962" s="4"/>
      <c r="C962" s="4"/>
    </row>
    <row r="963" spans="2:3" x14ac:dyDescent="0.3">
      <c r="B963" s="4"/>
      <c r="C963" s="4"/>
    </row>
    <row r="964" spans="2:3" x14ac:dyDescent="0.3">
      <c r="B964" s="4"/>
      <c r="C964" s="4"/>
    </row>
    <row r="965" spans="2:3" x14ac:dyDescent="0.3">
      <c r="B965" s="4"/>
      <c r="C965" s="4"/>
    </row>
    <row r="966" spans="2:3" x14ac:dyDescent="0.3">
      <c r="B966" s="4"/>
      <c r="C966" s="4"/>
    </row>
    <row r="967" spans="2:3" x14ac:dyDescent="0.3">
      <c r="B967" s="4"/>
      <c r="C967" s="4"/>
    </row>
    <row r="968" spans="2:3" x14ac:dyDescent="0.3">
      <c r="B968" s="4"/>
      <c r="C968" s="4"/>
    </row>
    <row r="969" spans="2:3" x14ac:dyDescent="0.3">
      <c r="B969" s="4"/>
      <c r="C969" s="4"/>
    </row>
    <row r="970" spans="2:3" x14ac:dyDescent="0.3">
      <c r="B970" s="4"/>
      <c r="C970" s="4"/>
    </row>
    <row r="971" spans="2:3" x14ac:dyDescent="0.3">
      <c r="B971" s="4"/>
      <c r="C971" s="4"/>
    </row>
    <row r="972" spans="2:3" x14ac:dyDescent="0.3">
      <c r="B972" s="4"/>
      <c r="C972" s="4"/>
    </row>
    <row r="973" spans="2:3" x14ac:dyDescent="0.3">
      <c r="B973" s="4"/>
      <c r="C973" s="4"/>
    </row>
    <row r="974" spans="2:3" x14ac:dyDescent="0.3">
      <c r="B974" s="4"/>
      <c r="C974" s="4"/>
    </row>
    <row r="975" spans="2:3" x14ac:dyDescent="0.3">
      <c r="B975" s="4"/>
      <c r="C975" s="4"/>
    </row>
    <row r="976" spans="2:3" x14ac:dyDescent="0.3">
      <c r="B976" s="4"/>
      <c r="C976" s="4"/>
    </row>
    <row r="977" spans="2:3" x14ac:dyDescent="0.3">
      <c r="B977" s="4"/>
      <c r="C977" s="4"/>
    </row>
    <row r="978" spans="2:3" x14ac:dyDescent="0.3">
      <c r="B978" s="4"/>
      <c r="C978" s="4"/>
    </row>
    <row r="979" spans="2:3" x14ac:dyDescent="0.3">
      <c r="B979" s="4"/>
      <c r="C979" s="4"/>
    </row>
    <row r="980" spans="2:3" x14ac:dyDescent="0.3">
      <c r="B980" s="4"/>
      <c r="C980" s="4"/>
    </row>
    <row r="981" spans="2:3" x14ac:dyDescent="0.3">
      <c r="B981" s="4"/>
      <c r="C981" s="4"/>
    </row>
    <row r="982" spans="2:3" x14ac:dyDescent="0.3">
      <c r="B982" s="4"/>
      <c r="C982" s="4"/>
    </row>
    <row r="983" spans="2:3" x14ac:dyDescent="0.3">
      <c r="B983" s="4"/>
      <c r="C983" s="4"/>
    </row>
    <row r="984" spans="2:3" x14ac:dyDescent="0.3">
      <c r="B984" s="4"/>
      <c r="C984" s="4"/>
    </row>
    <row r="985" spans="2:3" x14ac:dyDescent="0.3">
      <c r="B985" s="4"/>
      <c r="C985" s="4"/>
    </row>
    <row r="986" spans="2:3" x14ac:dyDescent="0.3">
      <c r="B986" s="4"/>
      <c r="C986" s="4"/>
    </row>
    <row r="987" spans="2:3" x14ac:dyDescent="0.3">
      <c r="B987" s="4"/>
      <c r="C987" s="4"/>
    </row>
    <row r="988" spans="2:3" x14ac:dyDescent="0.3">
      <c r="B988" s="4"/>
      <c r="C988" s="4"/>
    </row>
    <row r="989" spans="2:3" x14ac:dyDescent="0.3">
      <c r="B989" s="4"/>
      <c r="C989" s="4"/>
    </row>
    <row r="990" spans="2:3" x14ac:dyDescent="0.3">
      <c r="B990" s="4"/>
      <c r="C990" s="4"/>
    </row>
    <row r="991" spans="2:3" x14ac:dyDescent="0.3">
      <c r="B991" s="4"/>
      <c r="C991" s="4"/>
    </row>
    <row r="992" spans="2:3" x14ac:dyDescent="0.3">
      <c r="B992" s="4"/>
      <c r="C992" s="4"/>
    </row>
    <row r="993" spans="2:3" x14ac:dyDescent="0.3">
      <c r="B993" s="4"/>
      <c r="C993" s="4"/>
    </row>
    <row r="994" spans="2:3" x14ac:dyDescent="0.3">
      <c r="B994" s="4"/>
      <c r="C994" s="4"/>
    </row>
    <row r="995" spans="2:3" x14ac:dyDescent="0.3">
      <c r="B995" s="4"/>
      <c r="C995" s="4"/>
    </row>
    <row r="996" spans="2:3" x14ac:dyDescent="0.3">
      <c r="B996" s="4"/>
      <c r="C996" s="4"/>
    </row>
    <row r="997" spans="2:3" x14ac:dyDescent="0.3">
      <c r="B997" s="4"/>
      <c r="C997" s="4"/>
    </row>
    <row r="998" spans="2:3" x14ac:dyDescent="0.3">
      <c r="B998" s="4"/>
      <c r="C998" s="4"/>
    </row>
    <row r="999" spans="2:3" x14ac:dyDescent="0.3">
      <c r="B999" s="4"/>
      <c r="C999" s="4"/>
    </row>
    <row r="1000" spans="2:3" x14ac:dyDescent="0.3">
      <c r="B1000" s="4"/>
      <c r="C1000" s="4"/>
    </row>
    <row r="1001" spans="2:3" x14ac:dyDescent="0.3">
      <c r="B1001" s="4"/>
      <c r="C1001" s="4"/>
    </row>
    <row r="1002" spans="2:3" x14ac:dyDescent="0.3">
      <c r="B1002" s="4"/>
      <c r="C1002" s="4"/>
    </row>
    <row r="1003" spans="2:3" x14ac:dyDescent="0.3">
      <c r="B1003" s="4"/>
      <c r="C1003" s="4"/>
    </row>
    <row r="1004" spans="2:3" x14ac:dyDescent="0.3">
      <c r="B1004" s="4"/>
      <c r="C1004" s="4"/>
    </row>
    <row r="1005" spans="2:3" x14ac:dyDescent="0.3">
      <c r="B1005" s="4"/>
      <c r="C1005" s="4"/>
    </row>
    <row r="1006" spans="2:3" x14ac:dyDescent="0.3">
      <c r="B1006" s="4"/>
      <c r="C1006" s="4"/>
    </row>
    <row r="1007" spans="2:3" x14ac:dyDescent="0.3">
      <c r="B1007" s="4"/>
      <c r="C1007" s="4"/>
    </row>
    <row r="1008" spans="2:3" x14ac:dyDescent="0.3">
      <c r="B1008" s="4"/>
      <c r="C1008" s="4"/>
    </row>
    <row r="1009" spans="2:3" x14ac:dyDescent="0.3">
      <c r="B1009" s="4"/>
      <c r="C1009" s="4"/>
    </row>
    <row r="1010" spans="2:3" x14ac:dyDescent="0.3">
      <c r="B1010" s="4"/>
      <c r="C1010" s="4"/>
    </row>
    <row r="1011" spans="2:3" x14ac:dyDescent="0.3">
      <c r="B1011" s="4"/>
      <c r="C1011" s="4"/>
    </row>
    <row r="1012" spans="2:3" x14ac:dyDescent="0.3">
      <c r="B1012" s="4"/>
      <c r="C1012" s="4"/>
    </row>
    <row r="1013" spans="2:3" x14ac:dyDescent="0.3">
      <c r="B1013" s="4"/>
      <c r="C1013" s="4"/>
    </row>
    <row r="1014" spans="2:3" x14ac:dyDescent="0.3">
      <c r="B1014" s="4"/>
      <c r="C1014" s="4"/>
    </row>
    <row r="1015" spans="2:3" x14ac:dyDescent="0.3">
      <c r="B1015" s="4"/>
      <c r="C1015" s="4"/>
    </row>
    <row r="1016" spans="2:3" x14ac:dyDescent="0.3">
      <c r="B1016" s="4"/>
      <c r="C1016" s="4"/>
    </row>
    <row r="1017" spans="2:3" x14ac:dyDescent="0.3">
      <c r="B1017" s="4"/>
      <c r="C1017" s="4"/>
    </row>
    <row r="1018" spans="2:3" x14ac:dyDescent="0.3">
      <c r="B1018" s="4"/>
      <c r="C1018" s="4"/>
    </row>
    <row r="1019" spans="2:3" x14ac:dyDescent="0.3">
      <c r="B1019" s="4"/>
      <c r="C1019" s="4"/>
    </row>
    <row r="1020" spans="2:3" x14ac:dyDescent="0.3">
      <c r="B1020" s="4"/>
      <c r="C1020" s="4"/>
    </row>
    <row r="1021" spans="2:3" x14ac:dyDescent="0.3">
      <c r="B1021" s="4"/>
      <c r="C1021" s="4"/>
    </row>
    <row r="1022" spans="2:3" x14ac:dyDescent="0.3">
      <c r="B1022" s="4"/>
      <c r="C1022" s="4"/>
    </row>
    <row r="1023" spans="2:3" x14ac:dyDescent="0.3">
      <c r="B1023" s="4"/>
      <c r="C1023" s="4"/>
    </row>
    <row r="1024" spans="2:3" x14ac:dyDescent="0.3">
      <c r="B1024" s="4"/>
      <c r="C1024" s="4"/>
    </row>
    <row r="1025" spans="2:3" x14ac:dyDescent="0.3">
      <c r="B1025" s="4"/>
      <c r="C1025" s="4"/>
    </row>
    <row r="1026" spans="2:3" x14ac:dyDescent="0.3">
      <c r="B1026" s="4"/>
      <c r="C1026" s="4"/>
    </row>
    <row r="1027" spans="2:3" x14ac:dyDescent="0.3">
      <c r="B1027" s="4"/>
      <c r="C1027" s="4"/>
    </row>
    <row r="1028" spans="2:3" x14ac:dyDescent="0.3">
      <c r="B1028" s="4"/>
      <c r="C1028" s="4"/>
    </row>
    <row r="1029" spans="2:3" x14ac:dyDescent="0.3">
      <c r="B1029" s="4"/>
      <c r="C1029" s="4"/>
    </row>
    <row r="1030" spans="2:3" x14ac:dyDescent="0.3">
      <c r="B1030" s="4"/>
      <c r="C1030" s="4"/>
    </row>
    <row r="1031" spans="2:3" x14ac:dyDescent="0.3">
      <c r="B1031" s="4"/>
      <c r="C1031" s="4"/>
    </row>
    <row r="1032" spans="2:3" x14ac:dyDescent="0.3">
      <c r="B1032" s="4"/>
      <c r="C1032" s="4"/>
    </row>
    <row r="1033" spans="2:3" x14ac:dyDescent="0.3">
      <c r="B1033" s="4"/>
      <c r="C1033" s="4"/>
    </row>
    <row r="1034" spans="2:3" x14ac:dyDescent="0.3">
      <c r="B1034" s="4"/>
      <c r="C1034" s="4"/>
    </row>
    <row r="1035" spans="2:3" x14ac:dyDescent="0.3">
      <c r="B1035" s="4"/>
      <c r="C1035" s="4"/>
    </row>
    <row r="1036" spans="2:3" x14ac:dyDescent="0.3">
      <c r="B1036" s="4"/>
      <c r="C1036" s="4"/>
    </row>
    <row r="1037" spans="2:3" x14ac:dyDescent="0.3">
      <c r="B1037" s="4"/>
      <c r="C1037" s="4"/>
    </row>
    <row r="1038" spans="2:3" x14ac:dyDescent="0.3">
      <c r="B1038" s="4"/>
      <c r="C1038" s="4"/>
    </row>
    <row r="1039" spans="2:3" x14ac:dyDescent="0.3">
      <c r="B1039" s="4"/>
      <c r="C1039" s="4"/>
    </row>
    <row r="1040" spans="2:3" x14ac:dyDescent="0.3">
      <c r="B1040" s="4"/>
      <c r="C1040" s="4"/>
    </row>
    <row r="1041" spans="2:3" x14ac:dyDescent="0.3">
      <c r="B1041" s="4"/>
      <c r="C1041" s="4"/>
    </row>
    <row r="1042" spans="2:3" x14ac:dyDescent="0.3">
      <c r="B1042" s="4"/>
      <c r="C1042" s="4"/>
    </row>
    <row r="1043" spans="2:3" x14ac:dyDescent="0.3">
      <c r="B1043" s="4"/>
      <c r="C1043" s="4"/>
    </row>
    <row r="1044" spans="2:3" x14ac:dyDescent="0.3">
      <c r="B1044" s="4"/>
      <c r="C1044" s="4"/>
    </row>
    <row r="1045" spans="2:3" x14ac:dyDescent="0.3">
      <c r="B1045" s="4"/>
      <c r="C1045" s="4"/>
    </row>
    <row r="1046" spans="2:3" x14ac:dyDescent="0.3">
      <c r="B1046" s="4"/>
      <c r="C1046" s="4"/>
    </row>
    <row r="1047" spans="2:3" x14ac:dyDescent="0.3">
      <c r="B1047" s="4"/>
      <c r="C1047" s="4"/>
    </row>
    <row r="1048" spans="2:3" x14ac:dyDescent="0.3">
      <c r="B1048" s="4"/>
      <c r="C1048" s="4"/>
    </row>
    <row r="1049" spans="2:3" x14ac:dyDescent="0.3">
      <c r="B1049" s="4"/>
      <c r="C1049" s="4"/>
    </row>
    <row r="1050" spans="2:3" x14ac:dyDescent="0.3">
      <c r="B1050" s="4"/>
      <c r="C1050" s="4"/>
    </row>
    <row r="1051" spans="2:3" x14ac:dyDescent="0.3">
      <c r="B1051" s="4"/>
      <c r="C1051" s="4"/>
    </row>
    <row r="1052" spans="2:3" x14ac:dyDescent="0.3">
      <c r="B1052" s="4"/>
      <c r="C1052" s="4"/>
    </row>
    <row r="1053" spans="2:3" x14ac:dyDescent="0.3">
      <c r="B1053" s="4"/>
      <c r="C1053" s="4"/>
    </row>
    <row r="1054" spans="2:3" x14ac:dyDescent="0.3">
      <c r="B1054" s="4"/>
      <c r="C1054" s="4"/>
    </row>
    <row r="1055" spans="2:3" x14ac:dyDescent="0.3">
      <c r="B1055" s="4"/>
      <c r="C1055" s="4"/>
    </row>
    <row r="1056" spans="2:3" x14ac:dyDescent="0.3">
      <c r="B1056" s="4"/>
      <c r="C1056" s="4"/>
    </row>
    <row r="1057" spans="2:3" x14ac:dyDescent="0.3">
      <c r="B1057" s="4"/>
      <c r="C1057" s="4"/>
    </row>
    <row r="1058" spans="2:3" x14ac:dyDescent="0.3">
      <c r="B1058" s="4"/>
      <c r="C1058" s="4"/>
    </row>
    <row r="1059" spans="2:3" x14ac:dyDescent="0.3">
      <c r="B1059" s="4"/>
      <c r="C1059" s="4"/>
    </row>
    <row r="1060" spans="2:3" x14ac:dyDescent="0.3">
      <c r="B1060" s="4"/>
      <c r="C1060" s="4"/>
    </row>
    <row r="1061" spans="2:3" x14ac:dyDescent="0.3">
      <c r="B1061" s="4"/>
      <c r="C1061" s="4"/>
    </row>
    <row r="1062" spans="2:3" x14ac:dyDescent="0.3">
      <c r="B1062" s="4"/>
      <c r="C1062" s="4"/>
    </row>
    <row r="1063" spans="2:3" x14ac:dyDescent="0.3">
      <c r="B1063" s="4"/>
      <c r="C1063" s="4"/>
    </row>
    <row r="1064" spans="2:3" x14ac:dyDescent="0.3">
      <c r="B1064" s="4"/>
      <c r="C1064" s="4"/>
    </row>
    <row r="1065" spans="2:3" x14ac:dyDescent="0.3">
      <c r="B1065" s="4"/>
      <c r="C1065" s="4"/>
    </row>
    <row r="1066" spans="2:3" x14ac:dyDescent="0.3">
      <c r="B1066" s="4"/>
      <c r="C1066" s="4"/>
    </row>
    <row r="1067" spans="2:3" x14ac:dyDescent="0.3">
      <c r="B1067" s="4"/>
      <c r="C1067" s="4"/>
    </row>
    <row r="1068" spans="2:3" x14ac:dyDescent="0.3">
      <c r="B1068" s="4"/>
      <c r="C1068" s="4"/>
    </row>
    <row r="1069" spans="2:3" x14ac:dyDescent="0.3">
      <c r="B1069" s="4"/>
      <c r="C1069" s="4"/>
    </row>
    <row r="1070" spans="2:3" x14ac:dyDescent="0.3">
      <c r="B1070" s="4"/>
      <c r="C1070" s="4"/>
    </row>
    <row r="1071" spans="2:3" x14ac:dyDescent="0.3">
      <c r="B1071" s="4"/>
      <c r="C1071" s="4"/>
    </row>
    <row r="1072" spans="2:3" x14ac:dyDescent="0.3">
      <c r="B1072" s="4"/>
      <c r="C1072" s="4"/>
    </row>
    <row r="1073" spans="2:3" x14ac:dyDescent="0.3">
      <c r="B1073" s="4"/>
      <c r="C1073" s="4"/>
    </row>
    <row r="1074" spans="2:3" x14ac:dyDescent="0.3">
      <c r="B1074" s="4"/>
      <c r="C1074" s="4"/>
    </row>
    <row r="1075" spans="2:3" x14ac:dyDescent="0.3">
      <c r="B1075" s="4"/>
      <c r="C1075" s="4"/>
    </row>
    <row r="1076" spans="2:3" x14ac:dyDescent="0.3">
      <c r="B1076" s="4"/>
      <c r="C1076" s="4"/>
    </row>
    <row r="1077" spans="2:3" x14ac:dyDescent="0.3">
      <c r="B1077" s="4"/>
      <c r="C1077" s="4"/>
    </row>
    <row r="1078" spans="2:3" x14ac:dyDescent="0.3">
      <c r="B1078" s="4"/>
      <c r="C1078" s="4"/>
    </row>
    <row r="1079" spans="2:3" x14ac:dyDescent="0.3">
      <c r="B1079" s="4"/>
      <c r="C1079" s="4"/>
    </row>
    <row r="1080" spans="2:3" x14ac:dyDescent="0.3">
      <c r="B1080" s="4"/>
      <c r="C1080" s="4"/>
    </row>
    <row r="1081" spans="2:3" x14ac:dyDescent="0.3">
      <c r="B1081" s="4"/>
      <c r="C1081" s="4"/>
    </row>
    <row r="1082" spans="2:3" x14ac:dyDescent="0.3">
      <c r="B1082" s="4"/>
      <c r="C1082" s="4"/>
    </row>
    <row r="1083" spans="2:3" x14ac:dyDescent="0.3">
      <c r="B1083" s="4"/>
      <c r="C1083" s="4"/>
    </row>
    <row r="1084" spans="2:3" x14ac:dyDescent="0.3">
      <c r="B1084" s="4"/>
      <c r="C1084" s="4"/>
    </row>
    <row r="1085" spans="2:3" x14ac:dyDescent="0.3">
      <c r="B1085" s="4"/>
      <c r="C1085" s="4"/>
    </row>
    <row r="1086" spans="2:3" x14ac:dyDescent="0.3">
      <c r="B1086" s="4"/>
      <c r="C1086" s="4"/>
    </row>
    <row r="1087" spans="2:3" x14ac:dyDescent="0.3">
      <c r="B1087" s="4"/>
      <c r="C1087" s="4"/>
    </row>
    <row r="1088" spans="2:3" x14ac:dyDescent="0.3">
      <c r="B1088" s="4"/>
      <c r="C1088" s="4"/>
    </row>
    <row r="1089" spans="2:3" x14ac:dyDescent="0.3">
      <c r="B1089" s="4"/>
      <c r="C1089" s="4"/>
    </row>
    <row r="1090" spans="2:3" x14ac:dyDescent="0.3">
      <c r="B1090" s="4"/>
      <c r="C1090" s="4"/>
    </row>
    <row r="1091" spans="2:3" x14ac:dyDescent="0.3">
      <c r="B1091" s="4"/>
      <c r="C1091" s="4"/>
    </row>
    <row r="1092" spans="2:3" x14ac:dyDescent="0.3">
      <c r="B1092" s="4"/>
      <c r="C1092" s="4"/>
    </row>
    <row r="1093" spans="2:3" x14ac:dyDescent="0.3">
      <c r="B1093" s="4"/>
      <c r="C1093" s="4"/>
    </row>
    <row r="1094" spans="2:3" x14ac:dyDescent="0.3">
      <c r="B1094" s="4"/>
      <c r="C1094" s="4"/>
    </row>
    <row r="1095" spans="2:3" x14ac:dyDescent="0.3">
      <c r="B1095" s="4"/>
      <c r="C1095" s="4"/>
    </row>
    <row r="1096" spans="2:3" x14ac:dyDescent="0.3">
      <c r="B1096" s="4"/>
      <c r="C1096" s="4"/>
    </row>
    <row r="1097" spans="2:3" x14ac:dyDescent="0.3">
      <c r="B1097" s="4"/>
      <c r="C1097" s="4"/>
    </row>
    <row r="1098" spans="2:3" x14ac:dyDescent="0.3">
      <c r="B1098" s="4"/>
      <c r="C1098" s="4"/>
    </row>
    <row r="1099" spans="2:3" x14ac:dyDescent="0.3">
      <c r="B1099" s="4"/>
      <c r="C1099" s="4"/>
    </row>
    <row r="1100" spans="2:3" x14ac:dyDescent="0.3">
      <c r="B1100" s="4"/>
      <c r="C1100" s="4"/>
    </row>
    <row r="1101" spans="2:3" x14ac:dyDescent="0.3">
      <c r="B1101" s="4"/>
      <c r="C1101" s="4"/>
    </row>
    <row r="1102" spans="2:3" x14ac:dyDescent="0.3">
      <c r="B1102" s="4"/>
      <c r="C1102" s="4"/>
    </row>
    <row r="1103" spans="2:3" x14ac:dyDescent="0.3">
      <c r="B1103" s="4"/>
      <c r="C1103" s="4"/>
    </row>
    <row r="1104" spans="2:3" x14ac:dyDescent="0.3">
      <c r="B1104" s="4"/>
      <c r="C1104" s="4"/>
    </row>
    <row r="1105" spans="2:3" x14ac:dyDescent="0.3">
      <c r="B1105" s="4"/>
      <c r="C1105" s="4"/>
    </row>
    <row r="1106" spans="2:3" x14ac:dyDescent="0.3">
      <c r="B1106" s="4"/>
      <c r="C1106" s="4"/>
    </row>
    <row r="1107" spans="2:3" x14ac:dyDescent="0.3">
      <c r="B1107" s="4"/>
      <c r="C1107" s="4"/>
    </row>
    <row r="1108" spans="2:3" x14ac:dyDescent="0.3">
      <c r="B1108" s="4"/>
      <c r="C1108" s="4"/>
    </row>
    <row r="1109" spans="2:3" x14ac:dyDescent="0.3">
      <c r="B1109" s="4"/>
      <c r="C1109" s="4"/>
    </row>
    <row r="1110" spans="2:3" x14ac:dyDescent="0.3">
      <c r="B1110" s="4"/>
      <c r="C1110" s="4"/>
    </row>
    <row r="1111" spans="2:3" x14ac:dyDescent="0.3">
      <c r="B1111" s="4"/>
      <c r="C1111" s="4"/>
    </row>
    <row r="1112" spans="2:3" x14ac:dyDescent="0.3">
      <c r="B1112" s="4"/>
      <c r="C1112" s="4"/>
    </row>
    <row r="1113" spans="2:3" x14ac:dyDescent="0.3">
      <c r="B1113" s="4"/>
      <c r="C1113" s="4"/>
    </row>
    <row r="1114" spans="2:3" x14ac:dyDescent="0.3">
      <c r="B1114" s="4"/>
      <c r="C1114" s="4"/>
    </row>
    <row r="1115" spans="2:3" x14ac:dyDescent="0.3">
      <c r="B1115" s="4"/>
      <c r="C1115" s="4"/>
    </row>
    <row r="1116" spans="2:3" x14ac:dyDescent="0.3">
      <c r="B1116" s="4"/>
      <c r="C1116" s="4"/>
    </row>
    <row r="1117" spans="2:3" x14ac:dyDescent="0.3">
      <c r="B1117" s="4"/>
      <c r="C1117" s="4"/>
    </row>
    <row r="1118" spans="2:3" x14ac:dyDescent="0.3">
      <c r="B1118" s="4"/>
      <c r="C1118" s="4"/>
    </row>
    <row r="1119" spans="2:3" x14ac:dyDescent="0.3">
      <c r="B1119" s="4"/>
      <c r="C1119" s="4"/>
    </row>
    <row r="1120" spans="2:3" x14ac:dyDescent="0.3">
      <c r="B1120" s="4"/>
      <c r="C1120" s="4"/>
    </row>
    <row r="1121" spans="2:3" x14ac:dyDescent="0.3">
      <c r="B1121" s="4"/>
      <c r="C1121" s="4"/>
    </row>
    <row r="1122" spans="2:3" x14ac:dyDescent="0.3">
      <c r="B1122" s="4"/>
      <c r="C1122" s="4"/>
    </row>
    <row r="1123" spans="2:3" x14ac:dyDescent="0.3">
      <c r="B1123" s="4"/>
      <c r="C1123" s="4"/>
    </row>
    <row r="1124" spans="2:3" x14ac:dyDescent="0.3">
      <c r="B1124" s="4"/>
      <c r="C1124" s="4"/>
    </row>
    <row r="1125" spans="2:3" x14ac:dyDescent="0.3">
      <c r="B1125" s="4"/>
      <c r="C1125" s="4"/>
    </row>
    <row r="1126" spans="2:3" x14ac:dyDescent="0.3">
      <c r="B1126" s="4"/>
      <c r="C1126" s="4"/>
    </row>
    <row r="1127" spans="2:3" x14ac:dyDescent="0.3">
      <c r="B1127" s="4"/>
      <c r="C1127" s="4"/>
    </row>
    <row r="1128" spans="2:3" x14ac:dyDescent="0.3">
      <c r="B1128" s="4"/>
      <c r="C1128" s="4"/>
    </row>
    <row r="1129" spans="2:3" x14ac:dyDescent="0.3">
      <c r="B1129" s="4"/>
      <c r="C1129" s="4"/>
    </row>
    <row r="1130" spans="2:3" x14ac:dyDescent="0.3">
      <c r="B1130" s="4"/>
      <c r="C1130" s="4"/>
    </row>
    <row r="1131" spans="2:3" x14ac:dyDescent="0.3">
      <c r="B1131" s="4"/>
      <c r="C1131" s="4"/>
    </row>
    <row r="1132" spans="2:3" x14ac:dyDescent="0.3">
      <c r="B1132" s="4"/>
      <c r="C1132" s="4"/>
    </row>
    <row r="1133" spans="2:3" x14ac:dyDescent="0.3">
      <c r="B1133" s="4"/>
      <c r="C1133" s="4"/>
    </row>
    <row r="1134" spans="2:3" x14ac:dyDescent="0.3">
      <c r="B1134" s="4"/>
      <c r="C1134" s="4"/>
    </row>
    <row r="1135" spans="2:3" x14ac:dyDescent="0.3">
      <c r="B1135" s="4"/>
      <c r="C1135" s="4"/>
    </row>
    <row r="1136" spans="2:3" x14ac:dyDescent="0.3">
      <c r="B1136" s="4"/>
      <c r="C1136" s="4"/>
    </row>
    <row r="1137" spans="2:3" x14ac:dyDescent="0.3">
      <c r="B1137" s="4"/>
      <c r="C1137" s="4"/>
    </row>
    <row r="1138" spans="2:3" x14ac:dyDescent="0.3">
      <c r="B1138" s="4"/>
      <c r="C1138" s="4"/>
    </row>
    <row r="1139" spans="2:3" x14ac:dyDescent="0.3">
      <c r="B1139" s="4"/>
      <c r="C1139" s="4"/>
    </row>
    <row r="1140" spans="2:3" x14ac:dyDescent="0.3">
      <c r="B1140" s="4"/>
      <c r="C1140" s="4"/>
    </row>
    <row r="1141" spans="2:3" x14ac:dyDescent="0.3">
      <c r="B1141" s="4"/>
      <c r="C1141" s="4"/>
    </row>
    <row r="1142" spans="2:3" x14ac:dyDescent="0.3">
      <c r="B1142" s="4"/>
      <c r="C1142" s="4"/>
    </row>
    <row r="1143" spans="2:3" x14ac:dyDescent="0.3">
      <c r="B1143" s="4"/>
      <c r="C1143" s="4"/>
    </row>
    <row r="1144" spans="2:3" x14ac:dyDescent="0.3">
      <c r="B1144" s="4"/>
      <c r="C1144" s="4"/>
    </row>
    <row r="1145" spans="2:3" x14ac:dyDescent="0.3">
      <c r="B1145" s="4"/>
      <c r="C1145" s="4"/>
    </row>
    <row r="1146" spans="2:3" x14ac:dyDescent="0.3">
      <c r="B1146" s="4"/>
      <c r="C1146" s="4"/>
    </row>
    <row r="1147" spans="2:3" x14ac:dyDescent="0.3">
      <c r="B1147" s="4"/>
      <c r="C1147" s="4"/>
    </row>
    <row r="1148" spans="2:3" x14ac:dyDescent="0.3">
      <c r="B1148" s="4"/>
      <c r="C1148" s="4"/>
    </row>
    <row r="1149" spans="2:3" x14ac:dyDescent="0.3">
      <c r="B1149" s="4"/>
      <c r="C1149" s="4"/>
    </row>
    <row r="1150" spans="2:3" x14ac:dyDescent="0.3">
      <c r="B1150" s="4"/>
      <c r="C1150" s="4"/>
    </row>
    <row r="1151" spans="2:3" x14ac:dyDescent="0.3">
      <c r="B1151" s="4"/>
      <c r="C1151" s="4"/>
    </row>
    <row r="1152" spans="2:3" x14ac:dyDescent="0.3">
      <c r="B1152" s="4"/>
      <c r="C1152" s="4"/>
    </row>
    <row r="1153" spans="2:3" x14ac:dyDescent="0.3">
      <c r="B1153" s="4"/>
      <c r="C1153" s="4"/>
    </row>
    <row r="1154" spans="2:3" x14ac:dyDescent="0.3">
      <c r="B1154" s="4"/>
      <c r="C1154" s="4"/>
    </row>
    <row r="1155" spans="2:3" x14ac:dyDescent="0.3">
      <c r="B1155" s="4"/>
      <c r="C1155" s="4"/>
    </row>
    <row r="1156" spans="2:3" x14ac:dyDescent="0.3">
      <c r="B1156" s="4"/>
      <c r="C1156" s="4"/>
    </row>
    <row r="1157" spans="2:3" x14ac:dyDescent="0.3">
      <c r="B1157" s="4"/>
      <c r="C1157" s="4"/>
    </row>
    <row r="1158" spans="2:3" x14ac:dyDescent="0.3">
      <c r="B1158" s="4"/>
      <c r="C1158" s="4"/>
    </row>
    <row r="1159" spans="2:3" x14ac:dyDescent="0.3">
      <c r="B1159" s="4"/>
      <c r="C1159" s="4"/>
    </row>
    <row r="1160" spans="2:3" x14ac:dyDescent="0.3">
      <c r="B1160" s="4"/>
      <c r="C1160" s="4"/>
    </row>
    <row r="1161" spans="2:3" x14ac:dyDescent="0.3">
      <c r="B1161" s="4"/>
      <c r="C1161" s="4"/>
    </row>
    <row r="1162" spans="2:3" x14ac:dyDescent="0.3">
      <c r="B1162" s="4"/>
      <c r="C1162" s="4"/>
    </row>
    <row r="1163" spans="2:3" x14ac:dyDescent="0.3">
      <c r="B1163" s="4"/>
      <c r="C1163" s="4"/>
    </row>
    <row r="1164" spans="2:3" x14ac:dyDescent="0.3">
      <c r="B1164" s="4"/>
      <c r="C1164" s="4"/>
    </row>
    <row r="1165" spans="2:3" x14ac:dyDescent="0.3">
      <c r="B1165" s="4"/>
      <c r="C1165" s="4"/>
    </row>
    <row r="1166" spans="2:3" x14ac:dyDescent="0.3">
      <c r="B1166" s="4"/>
      <c r="C1166" s="4"/>
    </row>
    <row r="1167" spans="2:3" x14ac:dyDescent="0.3">
      <c r="B1167" s="4"/>
      <c r="C1167" s="4"/>
    </row>
    <row r="1168" spans="2:3" x14ac:dyDescent="0.3">
      <c r="B1168" s="4"/>
      <c r="C1168" s="4"/>
    </row>
    <row r="1169" spans="2:3" x14ac:dyDescent="0.3">
      <c r="B1169" s="4"/>
      <c r="C1169" s="4"/>
    </row>
    <row r="1170" spans="2:3" x14ac:dyDescent="0.3">
      <c r="B1170" s="4"/>
      <c r="C1170" s="4"/>
    </row>
    <row r="1171" spans="2:3" x14ac:dyDescent="0.3">
      <c r="B1171" s="4"/>
      <c r="C1171" s="4"/>
    </row>
    <row r="1172" spans="2:3" x14ac:dyDescent="0.3">
      <c r="B1172" s="4"/>
      <c r="C1172" s="4"/>
    </row>
    <row r="1173" spans="2:3" x14ac:dyDescent="0.3">
      <c r="B1173" s="4"/>
      <c r="C1173" s="4"/>
    </row>
    <row r="1174" spans="2:3" x14ac:dyDescent="0.3">
      <c r="B1174" s="4"/>
      <c r="C1174" s="4"/>
    </row>
    <row r="1175" spans="2:3" x14ac:dyDescent="0.3">
      <c r="B1175" s="4"/>
      <c r="C1175" s="4"/>
    </row>
    <row r="1176" spans="2:3" x14ac:dyDescent="0.3">
      <c r="B1176" s="4"/>
      <c r="C1176" s="4"/>
    </row>
    <row r="1177" spans="2:3" x14ac:dyDescent="0.3">
      <c r="B1177" s="4"/>
      <c r="C1177" s="4"/>
    </row>
    <row r="1178" spans="2:3" x14ac:dyDescent="0.3">
      <c r="B1178" s="4"/>
      <c r="C1178" s="4"/>
    </row>
    <row r="1179" spans="2:3" x14ac:dyDescent="0.3">
      <c r="B1179" s="4"/>
      <c r="C1179" s="4"/>
    </row>
    <row r="1180" spans="2:3" x14ac:dyDescent="0.3">
      <c r="B1180" s="4"/>
      <c r="C1180" s="4"/>
    </row>
    <row r="1181" spans="2:3" x14ac:dyDescent="0.3">
      <c r="B1181" s="4"/>
      <c r="C1181" s="4"/>
    </row>
    <row r="1182" spans="2:3" x14ac:dyDescent="0.3">
      <c r="B1182" s="4"/>
      <c r="C1182" s="4"/>
    </row>
    <row r="1183" spans="2:3" x14ac:dyDescent="0.3">
      <c r="B1183" s="4"/>
      <c r="C1183" s="4"/>
    </row>
    <row r="1184" spans="2:3" x14ac:dyDescent="0.3">
      <c r="B1184" s="4"/>
      <c r="C1184" s="4"/>
    </row>
    <row r="1185" spans="2:3" x14ac:dyDescent="0.3">
      <c r="B1185" s="4"/>
      <c r="C1185" s="4"/>
    </row>
    <row r="1186" spans="2:3" x14ac:dyDescent="0.3">
      <c r="B1186" s="4"/>
      <c r="C1186" s="4"/>
    </row>
    <row r="1187" spans="2:3" x14ac:dyDescent="0.3">
      <c r="B1187" s="4"/>
      <c r="C1187" s="4"/>
    </row>
    <row r="1188" spans="2:3" x14ac:dyDescent="0.3">
      <c r="B1188" s="4"/>
      <c r="C1188" s="4"/>
    </row>
    <row r="1189" spans="2:3" x14ac:dyDescent="0.3">
      <c r="B1189" s="4"/>
      <c r="C1189" s="4"/>
    </row>
    <row r="1190" spans="2:3" x14ac:dyDescent="0.3">
      <c r="B1190" s="4"/>
      <c r="C1190" s="4"/>
    </row>
    <row r="1191" spans="2:3" x14ac:dyDescent="0.3">
      <c r="B1191" s="4"/>
      <c r="C1191" s="4"/>
    </row>
    <row r="1192" spans="2:3" x14ac:dyDescent="0.3">
      <c r="B1192" s="4"/>
      <c r="C1192" s="4"/>
    </row>
    <row r="1193" spans="2:3" x14ac:dyDescent="0.3">
      <c r="B1193" s="4"/>
      <c r="C1193" s="4"/>
    </row>
    <row r="1194" spans="2:3" x14ac:dyDescent="0.3">
      <c r="B1194" s="4"/>
      <c r="C1194" s="4"/>
    </row>
    <row r="1195" spans="2:3" x14ac:dyDescent="0.3">
      <c r="B1195" s="4"/>
      <c r="C1195" s="4"/>
    </row>
    <row r="1196" spans="2:3" x14ac:dyDescent="0.3">
      <c r="B1196" s="4"/>
      <c r="C1196" s="4"/>
    </row>
    <row r="1197" spans="2:3" x14ac:dyDescent="0.3">
      <c r="B1197" s="4"/>
      <c r="C1197" s="4"/>
    </row>
    <row r="1198" spans="2:3" x14ac:dyDescent="0.3">
      <c r="B1198" s="4"/>
      <c r="C1198" s="4"/>
    </row>
    <row r="1199" spans="2:3" x14ac:dyDescent="0.3">
      <c r="B1199" s="4"/>
      <c r="C1199" s="4"/>
    </row>
    <row r="1200" spans="2:3" x14ac:dyDescent="0.3">
      <c r="B1200" s="4"/>
      <c r="C1200" s="4"/>
    </row>
    <row r="1201" spans="2:3" x14ac:dyDescent="0.3">
      <c r="B1201" s="4"/>
      <c r="C1201" s="4"/>
    </row>
    <row r="1202" spans="2:3" x14ac:dyDescent="0.3">
      <c r="B1202" s="4"/>
      <c r="C1202" s="4"/>
    </row>
    <row r="1203" spans="2:3" x14ac:dyDescent="0.3">
      <c r="B1203" s="4"/>
      <c r="C1203" s="4"/>
    </row>
    <row r="1204" spans="2:3" x14ac:dyDescent="0.3">
      <c r="B1204" s="4"/>
      <c r="C1204" s="4"/>
    </row>
    <row r="1205" spans="2:3" x14ac:dyDescent="0.3">
      <c r="B1205" s="4"/>
      <c r="C1205" s="4"/>
    </row>
    <row r="1206" spans="2:3" x14ac:dyDescent="0.3">
      <c r="B1206" s="4"/>
      <c r="C1206" s="4"/>
    </row>
    <row r="1207" spans="2:3" x14ac:dyDescent="0.3">
      <c r="B1207" s="4"/>
      <c r="C1207" s="4"/>
    </row>
    <row r="1208" spans="2:3" x14ac:dyDescent="0.3">
      <c r="B1208" s="4"/>
      <c r="C1208" s="4"/>
    </row>
    <row r="1209" spans="2:3" x14ac:dyDescent="0.3">
      <c r="B1209" s="4"/>
      <c r="C1209" s="4"/>
    </row>
    <row r="1210" spans="2:3" x14ac:dyDescent="0.3">
      <c r="B1210" s="4"/>
      <c r="C1210" s="4"/>
    </row>
    <row r="1211" spans="2:3" x14ac:dyDescent="0.3">
      <c r="B1211" s="4"/>
      <c r="C1211" s="4"/>
    </row>
    <row r="1212" spans="2:3" x14ac:dyDescent="0.3">
      <c r="B1212" s="4"/>
      <c r="C1212" s="4"/>
    </row>
    <row r="1213" spans="2:3" x14ac:dyDescent="0.3">
      <c r="B1213" s="4"/>
      <c r="C1213" s="4"/>
    </row>
    <row r="1214" spans="2:3" x14ac:dyDescent="0.3">
      <c r="B1214" s="4"/>
      <c r="C1214" s="4"/>
    </row>
    <row r="1215" spans="2:3" x14ac:dyDescent="0.3">
      <c r="B1215" s="4"/>
      <c r="C1215" s="4"/>
    </row>
    <row r="1216" spans="2:3" x14ac:dyDescent="0.3">
      <c r="B1216" s="4"/>
      <c r="C1216" s="4"/>
    </row>
    <row r="1217" spans="2:3" x14ac:dyDescent="0.3">
      <c r="B1217" s="4"/>
      <c r="C1217" s="4"/>
    </row>
    <row r="1218" spans="2:3" x14ac:dyDescent="0.3">
      <c r="B1218" s="4"/>
      <c r="C1218" s="4"/>
    </row>
    <row r="1219" spans="2:3" x14ac:dyDescent="0.3">
      <c r="B1219" s="4"/>
      <c r="C1219" s="4"/>
    </row>
    <row r="1220" spans="2:3" x14ac:dyDescent="0.3">
      <c r="B1220" s="4"/>
      <c r="C1220" s="4"/>
    </row>
    <row r="1221" spans="2:3" x14ac:dyDescent="0.3">
      <c r="B1221" s="4"/>
      <c r="C1221" s="4"/>
    </row>
    <row r="1222" spans="2:3" x14ac:dyDescent="0.3">
      <c r="B1222" s="4"/>
      <c r="C1222" s="4"/>
    </row>
    <row r="1223" spans="2:3" x14ac:dyDescent="0.3">
      <c r="B1223" s="4"/>
      <c r="C1223" s="4"/>
    </row>
    <row r="1224" spans="2:3" x14ac:dyDescent="0.3">
      <c r="B1224" s="4"/>
      <c r="C1224" s="4"/>
    </row>
    <row r="1225" spans="2:3" x14ac:dyDescent="0.3">
      <c r="B1225" s="4"/>
      <c r="C1225" s="4"/>
    </row>
    <row r="1226" spans="2:3" x14ac:dyDescent="0.3">
      <c r="B1226" s="4"/>
      <c r="C1226" s="4"/>
    </row>
    <row r="1227" spans="2:3" x14ac:dyDescent="0.3">
      <c r="B1227" s="4"/>
      <c r="C1227" s="4"/>
    </row>
    <row r="1228" spans="2:3" x14ac:dyDescent="0.3">
      <c r="B1228" s="4"/>
      <c r="C1228" s="4"/>
    </row>
    <row r="1229" spans="2:3" x14ac:dyDescent="0.3">
      <c r="B1229" s="4"/>
      <c r="C1229" s="4"/>
    </row>
    <row r="1230" spans="2:3" x14ac:dyDescent="0.3">
      <c r="B1230" s="4"/>
      <c r="C1230" s="4"/>
    </row>
    <row r="1231" spans="2:3" x14ac:dyDescent="0.3">
      <c r="B1231" s="4"/>
      <c r="C1231" s="4"/>
    </row>
    <row r="1232" spans="2:3" x14ac:dyDescent="0.3">
      <c r="B1232" s="4"/>
      <c r="C1232" s="4"/>
    </row>
    <row r="1233" spans="2:3" x14ac:dyDescent="0.3">
      <c r="B1233" s="4"/>
      <c r="C1233" s="4"/>
    </row>
    <row r="1234" spans="2:3" x14ac:dyDescent="0.3">
      <c r="B1234" s="4"/>
      <c r="C1234" s="4"/>
    </row>
    <row r="1235" spans="2:3" x14ac:dyDescent="0.3">
      <c r="B1235" s="4"/>
      <c r="C1235" s="4"/>
    </row>
    <row r="1236" spans="2:3" x14ac:dyDescent="0.3">
      <c r="B1236" s="4"/>
      <c r="C1236" s="4"/>
    </row>
    <row r="1237" spans="2:3" x14ac:dyDescent="0.3">
      <c r="B1237" s="4"/>
      <c r="C1237" s="4"/>
    </row>
    <row r="1238" spans="2:3" x14ac:dyDescent="0.3">
      <c r="B1238" s="4"/>
      <c r="C1238" s="4"/>
    </row>
    <row r="1239" spans="2:3" x14ac:dyDescent="0.3">
      <c r="B1239" s="4"/>
      <c r="C1239" s="4"/>
    </row>
    <row r="1240" spans="2:3" x14ac:dyDescent="0.3">
      <c r="B1240" s="4"/>
      <c r="C1240" s="4"/>
    </row>
    <row r="1241" spans="2:3" x14ac:dyDescent="0.3">
      <c r="B1241" s="4"/>
      <c r="C1241" s="4"/>
    </row>
    <row r="1242" spans="2:3" x14ac:dyDescent="0.3">
      <c r="B1242" s="4"/>
      <c r="C1242" s="4"/>
    </row>
    <row r="1243" spans="2:3" x14ac:dyDescent="0.3">
      <c r="B1243" s="4"/>
      <c r="C1243" s="4"/>
    </row>
    <row r="1244" spans="2:3" x14ac:dyDescent="0.3">
      <c r="B1244" s="4"/>
      <c r="C1244" s="4"/>
    </row>
    <row r="1245" spans="2:3" x14ac:dyDescent="0.3">
      <c r="B1245" s="4"/>
      <c r="C1245" s="4"/>
    </row>
    <row r="1246" spans="2:3" x14ac:dyDescent="0.3">
      <c r="B1246" s="4"/>
      <c r="C1246" s="4"/>
    </row>
    <row r="1247" spans="2:3" x14ac:dyDescent="0.3">
      <c r="B1247" s="4"/>
      <c r="C1247" s="4"/>
    </row>
    <row r="1248" spans="2:3" x14ac:dyDescent="0.3">
      <c r="B1248" s="4"/>
      <c r="C1248" s="4"/>
    </row>
    <row r="1249" spans="2:3" x14ac:dyDescent="0.3">
      <c r="B1249" s="4"/>
      <c r="C1249" s="4"/>
    </row>
    <row r="1250" spans="2:3" x14ac:dyDescent="0.3">
      <c r="B1250" s="4"/>
      <c r="C1250" s="4"/>
    </row>
    <row r="1251" spans="2:3" x14ac:dyDescent="0.3">
      <c r="B1251" s="4"/>
      <c r="C1251" s="4"/>
    </row>
    <row r="1252" spans="2:3" x14ac:dyDescent="0.3">
      <c r="B1252" s="4"/>
      <c r="C1252" s="4"/>
    </row>
    <row r="1253" spans="2:3" x14ac:dyDescent="0.3">
      <c r="B1253" s="4"/>
      <c r="C1253" s="4"/>
    </row>
    <row r="1254" spans="2:3" x14ac:dyDescent="0.3">
      <c r="B1254" s="4"/>
      <c r="C1254" s="4"/>
    </row>
    <row r="1255" spans="2:3" x14ac:dyDescent="0.3">
      <c r="B1255" s="4"/>
      <c r="C1255" s="4"/>
    </row>
    <row r="1256" spans="2:3" x14ac:dyDescent="0.3">
      <c r="B1256" s="4"/>
      <c r="C1256" s="4"/>
    </row>
    <row r="1257" spans="2:3" x14ac:dyDescent="0.3">
      <c r="B1257" s="4"/>
      <c r="C1257" s="4"/>
    </row>
    <row r="1258" spans="2:3" x14ac:dyDescent="0.3">
      <c r="B1258" s="4"/>
      <c r="C1258" s="4"/>
    </row>
    <row r="1259" spans="2:3" x14ac:dyDescent="0.3">
      <c r="B1259" s="4"/>
      <c r="C1259" s="4"/>
    </row>
    <row r="1260" spans="2:3" x14ac:dyDescent="0.3">
      <c r="B1260" s="4"/>
      <c r="C1260" s="4"/>
    </row>
    <row r="1261" spans="2:3" x14ac:dyDescent="0.3">
      <c r="B1261" s="4"/>
      <c r="C1261" s="4"/>
    </row>
    <row r="1262" spans="2:3" x14ac:dyDescent="0.3">
      <c r="B1262" s="4"/>
      <c r="C1262" s="4"/>
    </row>
    <row r="1263" spans="2:3" x14ac:dyDescent="0.3">
      <c r="B1263" s="4"/>
      <c r="C1263" s="4"/>
    </row>
    <row r="1264" spans="2:3" x14ac:dyDescent="0.3">
      <c r="B1264" s="4"/>
      <c r="C1264" s="4"/>
    </row>
    <row r="1265" spans="2:3" x14ac:dyDescent="0.3">
      <c r="B1265" s="4"/>
      <c r="C1265" s="4"/>
    </row>
    <row r="1266" spans="2:3" x14ac:dyDescent="0.3">
      <c r="B1266" s="4"/>
      <c r="C1266" s="4"/>
    </row>
    <row r="1267" spans="2:3" x14ac:dyDescent="0.3">
      <c r="B1267" s="4"/>
      <c r="C1267" s="4"/>
    </row>
    <row r="1268" spans="2:3" x14ac:dyDescent="0.3">
      <c r="B1268" s="4"/>
      <c r="C1268" s="4"/>
    </row>
    <row r="1269" spans="2:3" x14ac:dyDescent="0.3">
      <c r="B1269" s="4"/>
      <c r="C1269" s="4"/>
    </row>
    <row r="1270" spans="2:3" x14ac:dyDescent="0.3">
      <c r="B1270" s="4"/>
      <c r="C1270" s="4"/>
    </row>
    <row r="1271" spans="2:3" x14ac:dyDescent="0.3">
      <c r="B1271" s="4"/>
      <c r="C1271" s="4"/>
    </row>
    <row r="1272" spans="2:3" x14ac:dyDescent="0.3">
      <c r="B1272" s="4"/>
      <c r="C1272" s="4"/>
    </row>
    <row r="1273" spans="2:3" x14ac:dyDescent="0.3">
      <c r="B1273" s="4"/>
      <c r="C1273" s="4"/>
    </row>
    <row r="1274" spans="2:3" x14ac:dyDescent="0.3">
      <c r="B1274" s="4"/>
      <c r="C1274" s="4"/>
    </row>
    <row r="1275" spans="2:3" x14ac:dyDescent="0.3">
      <c r="B1275" s="4"/>
      <c r="C1275" s="4"/>
    </row>
    <row r="1276" spans="2:3" x14ac:dyDescent="0.3">
      <c r="B1276" s="4"/>
      <c r="C1276" s="4"/>
    </row>
    <row r="1277" spans="2:3" x14ac:dyDescent="0.3">
      <c r="B1277" s="4"/>
      <c r="C1277" s="4"/>
    </row>
    <row r="1278" spans="2:3" x14ac:dyDescent="0.3">
      <c r="B1278" s="4"/>
      <c r="C1278" s="4"/>
    </row>
    <row r="1279" spans="2:3" x14ac:dyDescent="0.3">
      <c r="B1279" s="4"/>
      <c r="C1279" s="4"/>
    </row>
    <row r="1280" spans="2:3" x14ac:dyDescent="0.3">
      <c r="B1280" s="4"/>
      <c r="C1280" s="4"/>
    </row>
    <row r="1281" spans="2:3" x14ac:dyDescent="0.3">
      <c r="B1281" s="4"/>
      <c r="C1281" s="4"/>
    </row>
    <row r="1282" spans="2:3" x14ac:dyDescent="0.3">
      <c r="B1282" s="4"/>
      <c r="C1282" s="4"/>
    </row>
    <row r="1283" spans="2:3" x14ac:dyDescent="0.3">
      <c r="B1283" s="4"/>
      <c r="C1283" s="4"/>
    </row>
    <row r="1284" spans="2:3" x14ac:dyDescent="0.3">
      <c r="B1284" s="4"/>
      <c r="C1284" s="4"/>
    </row>
    <row r="1285" spans="2:3" x14ac:dyDescent="0.3">
      <c r="B1285" s="4"/>
      <c r="C1285" s="4"/>
    </row>
    <row r="1286" spans="2:3" x14ac:dyDescent="0.3">
      <c r="B1286" s="4"/>
      <c r="C1286" s="4"/>
    </row>
    <row r="1287" spans="2:3" x14ac:dyDescent="0.3">
      <c r="B1287" s="4"/>
      <c r="C1287" s="4"/>
    </row>
    <row r="1288" spans="2:3" x14ac:dyDescent="0.3">
      <c r="B1288" s="4"/>
      <c r="C1288" s="4"/>
    </row>
    <row r="1289" spans="2:3" x14ac:dyDescent="0.3">
      <c r="B1289" s="4"/>
      <c r="C1289" s="4"/>
    </row>
    <row r="1290" spans="2:3" x14ac:dyDescent="0.3">
      <c r="B1290" s="4"/>
      <c r="C1290" s="4"/>
    </row>
    <row r="1291" spans="2:3" x14ac:dyDescent="0.3">
      <c r="B1291" s="4"/>
      <c r="C1291" s="4"/>
    </row>
    <row r="1292" spans="2:3" x14ac:dyDescent="0.3">
      <c r="B1292" s="4"/>
      <c r="C1292" s="4"/>
    </row>
    <row r="1293" spans="2:3" x14ac:dyDescent="0.3">
      <c r="B1293" s="4"/>
      <c r="C1293" s="4"/>
    </row>
    <row r="1294" spans="2:3" x14ac:dyDescent="0.3">
      <c r="B1294" s="4"/>
      <c r="C1294" s="4"/>
    </row>
    <row r="1295" spans="2:3" x14ac:dyDescent="0.3">
      <c r="B1295" s="4"/>
      <c r="C1295" s="4"/>
    </row>
    <row r="1296" spans="2:3" x14ac:dyDescent="0.3">
      <c r="B1296" s="4"/>
      <c r="C1296" s="4"/>
    </row>
    <row r="1297" spans="2:3" x14ac:dyDescent="0.3">
      <c r="B1297" s="4"/>
      <c r="C1297" s="4"/>
    </row>
    <row r="1298" spans="2:3" x14ac:dyDescent="0.3">
      <c r="B1298" s="4"/>
      <c r="C1298" s="4"/>
    </row>
    <row r="1299" spans="2:3" x14ac:dyDescent="0.3">
      <c r="B1299" s="4"/>
      <c r="C1299" s="4"/>
    </row>
    <row r="1300" spans="2:3" x14ac:dyDescent="0.3">
      <c r="B1300" s="4"/>
      <c r="C1300" s="4"/>
    </row>
    <row r="1301" spans="2:3" x14ac:dyDescent="0.3">
      <c r="B1301" s="4"/>
      <c r="C1301" s="4"/>
    </row>
    <row r="1302" spans="2:3" x14ac:dyDescent="0.3">
      <c r="B1302" s="4"/>
      <c r="C1302" s="4"/>
    </row>
    <row r="1303" spans="2:3" x14ac:dyDescent="0.3">
      <c r="B1303" s="4"/>
      <c r="C1303" s="4"/>
    </row>
    <row r="1304" spans="2:3" x14ac:dyDescent="0.3">
      <c r="B1304" s="4"/>
      <c r="C1304" s="4"/>
    </row>
    <row r="1305" spans="2:3" x14ac:dyDescent="0.3">
      <c r="B1305" s="4"/>
      <c r="C1305" s="4"/>
    </row>
    <row r="1306" spans="2:3" x14ac:dyDescent="0.3">
      <c r="B1306" s="4"/>
      <c r="C1306" s="4"/>
    </row>
    <row r="1307" spans="2:3" x14ac:dyDescent="0.3">
      <c r="B1307" s="4"/>
      <c r="C1307" s="4"/>
    </row>
    <row r="1308" spans="2:3" x14ac:dyDescent="0.3">
      <c r="B1308" s="4"/>
      <c r="C1308" s="4"/>
    </row>
    <row r="1309" spans="2:3" x14ac:dyDescent="0.3">
      <c r="B1309" s="4"/>
      <c r="C1309" s="4"/>
    </row>
    <row r="1310" spans="2:3" x14ac:dyDescent="0.3">
      <c r="B1310" s="4"/>
      <c r="C1310" s="4"/>
    </row>
    <row r="1311" spans="2:3" x14ac:dyDescent="0.3">
      <c r="B1311" s="4"/>
      <c r="C1311" s="4"/>
    </row>
    <row r="1312" spans="2:3" x14ac:dyDescent="0.3">
      <c r="B1312" s="4"/>
      <c r="C1312" s="4"/>
    </row>
    <row r="1313" spans="2:3" x14ac:dyDescent="0.3">
      <c r="B1313" s="4"/>
      <c r="C1313" s="4"/>
    </row>
    <row r="1314" spans="2:3" x14ac:dyDescent="0.3">
      <c r="B1314" s="4"/>
      <c r="C1314" s="4"/>
    </row>
    <row r="1315" spans="2:3" x14ac:dyDescent="0.3">
      <c r="B1315" s="4"/>
      <c r="C1315" s="4"/>
    </row>
    <row r="1316" spans="2:3" x14ac:dyDescent="0.3">
      <c r="B1316" s="4"/>
      <c r="C1316" s="4"/>
    </row>
    <row r="1317" spans="2:3" x14ac:dyDescent="0.3">
      <c r="B1317" s="4"/>
      <c r="C1317" s="4"/>
    </row>
  </sheetData>
  <sortState xmlns:xlrd2="http://schemas.microsoft.com/office/spreadsheetml/2017/richdata2" ref="A3:C14">
    <sortCondition ref="B3:B14"/>
  </sortState>
  <mergeCells count="34">
    <mergeCell ref="A92:B92"/>
    <mergeCell ref="A90:B90"/>
    <mergeCell ref="A78:B78"/>
    <mergeCell ref="A80:B80"/>
    <mergeCell ref="A83:B83"/>
    <mergeCell ref="A85:B85"/>
    <mergeCell ref="A86:B86"/>
    <mergeCell ref="A88:B88"/>
    <mergeCell ref="D19:D20"/>
    <mergeCell ref="D22:D31"/>
    <mergeCell ref="D34:D36"/>
    <mergeCell ref="A75:B75"/>
    <mergeCell ref="A32:B32"/>
    <mergeCell ref="A65:B65"/>
    <mergeCell ref="A67:B67"/>
    <mergeCell ref="A71:B71"/>
    <mergeCell ref="A73:B73"/>
    <mergeCell ref="A69:B69"/>
    <mergeCell ref="A33:B33"/>
    <mergeCell ref="A66:B66"/>
    <mergeCell ref="A43:B43"/>
    <mergeCell ref="D43:D64"/>
    <mergeCell ref="A1:D1"/>
    <mergeCell ref="A2:D2"/>
    <mergeCell ref="A4:B4"/>
    <mergeCell ref="A15:B15"/>
    <mergeCell ref="A18:B18"/>
    <mergeCell ref="D5:D14"/>
    <mergeCell ref="D16:D17"/>
    <mergeCell ref="D76:D77"/>
    <mergeCell ref="A21:B21"/>
    <mergeCell ref="A37:B37"/>
    <mergeCell ref="A39:B39"/>
    <mergeCell ref="A41:B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0D2C-3D00-4CE5-9639-CFA768AAA3F6}">
  <dimension ref="A1:G16"/>
  <sheetViews>
    <sheetView workbookViewId="0">
      <selection activeCell="C34" sqref="C34"/>
    </sheetView>
  </sheetViews>
  <sheetFormatPr defaultRowHeight="14.4" x14ac:dyDescent="0.3"/>
  <cols>
    <col min="1" max="1" width="13.5546875" customWidth="1"/>
    <col min="2" max="2" width="15.44140625" customWidth="1"/>
    <col min="3" max="3" width="51.5546875" customWidth="1"/>
    <col min="4" max="4" width="20.109375" customWidth="1"/>
    <col min="5" max="5" width="41.77734375" customWidth="1"/>
  </cols>
  <sheetData>
    <row r="1" spans="1:7" ht="25.8" x14ac:dyDescent="0.5">
      <c r="A1" s="171" t="s">
        <v>219</v>
      </c>
      <c r="B1" s="171"/>
      <c r="C1" s="171"/>
      <c r="D1" s="172"/>
    </row>
    <row r="3" spans="1:7" x14ac:dyDescent="0.3">
      <c r="A3" s="3" t="s">
        <v>159</v>
      </c>
      <c r="B3" s="3" t="s">
        <v>160</v>
      </c>
      <c r="C3" s="3" t="s">
        <v>161</v>
      </c>
      <c r="D3" s="3" t="s">
        <v>47</v>
      </c>
    </row>
    <row r="4" spans="1:7" x14ac:dyDescent="0.3">
      <c r="A4" s="3"/>
      <c r="B4" s="3" t="s">
        <v>158</v>
      </c>
      <c r="C4" s="3" t="s">
        <v>158</v>
      </c>
      <c r="D4" s="3" t="s">
        <v>158</v>
      </c>
    </row>
    <row r="5" spans="1:7" x14ac:dyDescent="0.3">
      <c r="A5" s="37" t="s">
        <v>185</v>
      </c>
      <c r="B5" s="37" t="s">
        <v>186</v>
      </c>
      <c r="C5" s="37" t="s">
        <v>187</v>
      </c>
      <c r="D5" s="37">
        <v>18112</v>
      </c>
      <c r="E5" s="173" t="s">
        <v>209</v>
      </c>
    </row>
    <row r="6" spans="1:7" x14ac:dyDescent="0.3">
      <c r="A6" s="37" t="s">
        <v>191</v>
      </c>
      <c r="B6" s="37" t="s">
        <v>192</v>
      </c>
      <c r="C6" s="37" t="s">
        <v>187</v>
      </c>
      <c r="D6" s="37">
        <v>11433</v>
      </c>
      <c r="E6" s="173"/>
    </row>
    <row r="7" spans="1:7" x14ac:dyDescent="0.3">
      <c r="A7" s="37" t="s">
        <v>166</v>
      </c>
      <c r="B7" s="37" t="s">
        <v>167</v>
      </c>
      <c r="C7" s="37" t="s">
        <v>168</v>
      </c>
      <c r="D7" s="37">
        <v>20499</v>
      </c>
      <c r="E7" s="80" t="s">
        <v>210</v>
      </c>
    </row>
    <row r="8" spans="1:7" x14ac:dyDescent="0.3">
      <c r="A8" s="37" t="s">
        <v>188</v>
      </c>
      <c r="B8" s="37" t="s">
        <v>189</v>
      </c>
      <c r="C8" s="37" t="s">
        <v>190</v>
      </c>
      <c r="D8" s="37">
        <v>11086</v>
      </c>
      <c r="E8" s="80" t="s">
        <v>211</v>
      </c>
    </row>
    <row r="9" spans="1:7" x14ac:dyDescent="0.3">
      <c r="A9" s="37" t="s">
        <v>179</v>
      </c>
      <c r="B9" s="37" t="s">
        <v>180</v>
      </c>
      <c r="C9" s="37" t="s">
        <v>181</v>
      </c>
      <c r="D9" s="37">
        <v>62660</v>
      </c>
      <c r="E9" s="80" t="s">
        <v>212</v>
      </c>
      <c r="G9" s="79" t="s">
        <v>218</v>
      </c>
    </row>
    <row r="10" spans="1:7" x14ac:dyDescent="0.3">
      <c r="A10" s="37" t="s">
        <v>193</v>
      </c>
      <c r="B10" s="37" t="s">
        <v>194</v>
      </c>
      <c r="C10" s="37" t="s">
        <v>162</v>
      </c>
      <c r="D10" s="37">
        <v>19698</v>
      </c>
      <c r="E10" s="81" t="s">
        <v>213</v>
      </c>
    </row>
    <row r="11" spans="1:7" x14ac:dyDescent="0.3">
      <c r="A11" s="37" t="s">
        <v>169</v>
      </c>
      <c r="B11" s="37" t="s">
        <v>170</v>
      </c>
      <c r="C11" s="37" t="s">
        <v>171</v>
      </c>
      <c r="D11" s="37">
        <v>17351.900000000001</v>
      </c>
      <c r="E11" s="81" t="s">
        <v>214</v>
      </c>
    </row>
    <row r="12" spans="1:7" x14ac:dyDescent="0.3">
      <c r="A12" s="37" t="s">
        <v>163</v>
      </c>
      <c r="B12" s="37" t="s">
        <v>164</v>
      </c>
      <c r="C12" s="37" t="s">
        <v>165</v>
      </c>
      <c r="D12" s="37">
        <v>96258</v>
      </c>
      <c r="E12" s="173" t="s">
        <v>215</v>
      </c>
    </row>
    <row r="13" spans="1:7" x14ac:dyDescent="0.3">
      <c r="A13" s="37" t="s">
        <v>172</v>
      </c>
      <c r="B13" s="37" t="s">
        <v>173</v>
      </c>
      <c r="C13" s="37" t="s">
        <v>165</v>
      </c>
      <c r="D13" s="37">
        <v>27568</v>
      </c>
      <c r="E13" s="173"/>
    </row>
    <row r="14" spans="1:7" x14ac:dyDescent="0.3">
      <c r="A14" s="37" t="s">
        <v>177</v>
      </c>
      <c r="B14" s="37" t="s">
        <v>178</v>
      </c>
      <c r="C14" s="37" t="s">
        <v>165</v>
      </c>
      <c r="D14" s="37">
        <v>21099</v>
      </c>
      <c r="E14" s="173"/>
    </row>
    <row r="15" spans="1:7" x14ac:dyDescent="0.3">
      <c r="A15" s="37" t="s">
        <v>174</v>
      </c>
      <c r="B15" s="37" t="s">
        <v>175</v>
      </c>
      <c r="C15" s="37" t="s">
        <v>176</v>
      </c>
      <c r="D15" s="37">
        <v>72818</v>
      </c>
      <c r="E15" s="82" t="s">
        <v>216</v>
      </c>
    </row>
    <row r="16" spans="1:7" x14ac:dyDescent="0.3">
      <c r="A16" s="78" t="s">
        <v>182</v>
      </c>
      <c r="B16" s="78" t="s">
        <v>183</v>
      </c>
      <c r="C16" s="78" t="s">
        <v>184</v>
      </c>
      <c r="D16" s="78">
        <v>10718</v>
      </c>
      <c r="E16" s="82" t="s">
        <v>217</v>
      </c>
    </row>
  </sheetData>
  <autoFilter ref="A3:D15" xr:uid="{C68C0D2C-3D00-4CE5-9639-CFA768AAA3F6}">
    <sortState xmlns:xlrd2="http://schemas.microsoft.com/office/spreadsheetml/2017/richdata2" ref="A4:D16">
      <sortCondition ref="D3:D15"/>
    </sortState>
  </autoFilter>
  <sortState xmlns:xlrd2="http://schemas.microsoft.com/office/spreadsheetml/2017/richdata2" ref="A4:D16">
    <sortCondition ref="C4:C16"/>
  </sortState>
  <mergeCells count="3">
    <mergeCell ref="A1:D1"/>
    <mergeCell ref="E5:E6"/>
    <mergeCell ref="E12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ШР</vt:lpstr>
      <vt:lpstr>Расходы </vt:lpstr>
      <vt:lpstr>Расходы по карте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cp:lastPrinted>2021-03-09T13:14:35Z</cp:lastPrinted>
  <dcterms:created xsi:type="dcterms:W3CDTF">2015-02-03T13:42:48Z</dcterms:created>
  <dcterms:modified xsi:type="dcterms:W3CDTF">2022-07-18T09:17:50Z</dcterms:modified>
</cp:coreProperties>
</file>